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312" windowHeight="7368" activeTab="0"/>
  </bookViews>
  <sheets>
    <sheet name="иностранцы" sheetId="1" r:id="rId1"/>
  </sheets>
  <definedNames/>
  <calcPr fullCalcOnLoad="1"/>
</workbook>
</file>

<file path=xl/sharedStrings.xml><?xml version="1.0" encoding="utf-8"?>
<sst xmlns="http://schemas.openxmlformats.org/spreadsheetml/2006/main" count="1371" uniqueCount="751">
  <si>
    <t>на платные медицинские услуги, оказываемые</t>
  </si>
  <si>
    <t>№№</t>
  </si>
  <si>
    <t>Наименование платных медицинских</t>
  </si>
  <si>
    <t>Единица</t>
  </si>
  <si>
    <t>Тариф</t>
  </si>
  <si>
    <t>Стои-</t>
  </si>
  <si>
    <t>ВСЕГО:</t>
  </si>
  <si>
    <t>п.п.</t>
  </si>
  <si>
    <t>услуг</t>
  </si>
  <si>
    <t>измере-</t>
  </si>
  <si>
    <t>(в рублях)</t>
  </si>
  <si>
    <t>мость</t>
  </si>
  <si>
    <t>ния</t>
  </si>
  <si>
    <t>мате-</t>
  </si>
  <si>
    <t>риа-</t>
  </si>
  <si>
    <t>лов</t>
  </si>
  <si>
    <t>Консультации врачей-специалистов</t>
  </si>
  <si>
    <t xml:space="preserve">в том числе сотрудников кафедр, </t>
  </si>
  <si>
    <t>имеющих категории :</t>
  </si>
  <si>
    <t>врача-специалиста второй квалификацион-</t>
  </si>
  <si>
    <t>ной категории :</t>
  </si>
  <si>
    <t>1.1.1.</t>
  </si>
  <si>
    <t>терапевтического профиля</t>
  </si>
  <si>
    <t>консультация</t>
  </si>
  <si>
    <t>1.1.2.</t>
  </si>
  <si>
    <t>хирургического профиля</t>
  </si>
  <si>
    <t>1.2.</t>
  </si>
  <si>
    <t>врача-специалиста первой квалификацион-</t>
  </si>
  <si>
    <t>ной категории</t>
  </si>
  <si>
    <t>1.2.1.</t>
  </si>
  <si>
    <t>1.2.2.</t>
  </si>
  <si>
    <t>1.3.</t>
  </si>
  <si>
    <t>врача-специалиста высшей квалифика-</t>
  </si>
  <si>
    <t>ционной категории</t>
  </si>
  <si>
    <t>1.3.1.</t>
  </si>
  <si>
    <t>1.3.2.</t>
  </si>
  <si>
    <t>Ультразвуковая диагностика</t>
  </si>
  <si>
    <t>2.1.</t>
  </si>
  <si>
    <t>Ультразвуковое исследование</t>
  </si>
  <si>
    <t>органов брюшной полости:</t>
  </si>
  <si>
    <t>2.1.1.</t>
  </si>
  <si>
    <t>Печень,желчный пузырь без опреде-</t>
  </si>
  <si>
    <t>ления функции:</t>
  </si>
  <si>
    <t>2.1.1.1.</t>
  </si>
  <si>
    <t>на цветных цифровых ультразвуковых</t>
  </si>
  <si>
    <t>исследование</t>
  </si>
  <si>
    <t>аппаратах с наличием сложного програм-</t>
  </si>
  <si>
    <t>много обеспечения (количество цифровых</t>
  </si>
  <si>
    <t>каналов более 512)</t>
  </si>
  <si>
    <t>2.1.2.</t>
  </si>
  <si>
    <t>Печень,желчный пузырь с определе</t>
  </si>
  <si>
    <t>нием функции:</t>
  </si>
  <si>
    <t>2.1.2.1.</t>
  </si>
  <si>
    <t>2.1.3.</t>
  </si>
  <si>
    <t>Поджелудочная железа :</t>
  </si>
  <si>
    <t>2.1.3.1.</t>
  </si>
  <si>
    <t>2.1.5.</t>
  </si>
  <si>
    <t>Селезенка:</t>
  </si>
  <si>
    <t>2.1.5.1.</t>
  </si>
  <si>
    <t>2.2.</t>
  </si>
  <si>
    <t>2.2.1.</t>
  </si>
  <si>
    <t>Почки и надпочечники:</t>
  </si>
  <si>
    <t>2.2.1.1.</t>
  </si>
  <si>
    <t>2.2.2.</t>
  </si>
  <si>
    <t>Мочевой пузырь:</t>
  </si>
  <si>
    <t>2.2.2.1.</t>
  </si>
  <si>
    <t>2.2.4.</t>
  </si>
  <si>
    <t>Почки,надпочечники и мочевой</t>
  </si>
  <si>
    <t>пузырь :</t>
  </si>
  <si>
    <t>2.2.4.1.</t>
  </si>
  <si>
    <t>2.2.6.</t>
  </si>
  <si>
    <t>Предстательная железа с мочевым</t>
  </si>
  <si>
    <t>пузырем и определением остаточной</t>
  </si>
  <si>
    <t>мочи(трансабдоминально):</t>
  </si>
  <si>
    <t>2.2.6.1.</t>
  </si>
  <si>
    <t>2.2.7.</t>
  </si>
  <si>
    <t>Предстательная железа</t>
  </si>
  <si>
    <t>(трансректально) :</t>
  </si>
  <si>
    <t>2.2.7.1.</t>
  </si>
  <si>
    <t>2.2.10.</t>
  </si>
  <si>
    <t>Матка и придатки с мочевым пузырем</t>
  </si>
  <si>
    <t>(трансабдоминально):</t>
  </si>
  <si>
    <t>2.2.10.1.</t>
  </si>
  <si>
    <t>2.2.11.</t>
  </si>
  <si>
    <t>Матка и придатки(трансвагинально):</t>
  </si>
  <si>
    <t>2.2.11.1.</t>
  </si>
  <si>
    <t>2.2.16.</t>
  </si>
  <si>
    <t>Органы брюшной полости и почки</t>
  </si>
  <si>
    <t>(печень и желчный пузырь без опре-</t>
  </si>
  <si>
    <t>деления функции,поджелудочная</t>
  </si>
  <si>
    <t>железа,селезенка,почки и надпочеч-</t>
  </si>
  <si>
    <t>ники,кишечник без заполнения жид-</t>
  </si>
  <si>
    <t>костью) :</t>
  </si>
  <si>
    <t>2.2.16.1.</t>
  </si>
  <si>
    <t>2.3.</t>
  </si>
  <si>
    <t>Ультразвуковое исследование других</t>
  </si>
  <si>
    <t>органов:</t>
  </si>
  <si>
    <t>2.3.1.</t>
  </si>
  <si>
    <t>Щитовидная железа с лимфатически-</t>
  </si>
  <si>
    <t>ми поверхностными узлами:</t>
  </si>
  <si>
    <t>2.3.1.1.</t>
  </si>
  <si>
    <t>2.3.2.</t>
  </si>
  <si>
    <t>Молочные железы с лимфатическими</t>
  </si>
  <si>
    <t>поверхностными узлами:</t>
  </si>
  <si>
    <t>2.3.2.1.</t>
  </si>
  <si>
    <t>2.4.</t>
  </si>
  <si>
    <t>Специальные ультразвуковые иссле-</t>
  </si>
  <si>
    <t>дования:</t>
  </si>
  <si>
    <t>2.4.10.</t>
  </si>
  <si>
    <t>Эхокардиография (М+В+допплер+цвет-</t>
  </si>
  <si>
    <t>ное картирование):</t>
  </si>
  <si>
    <t>2.4.10.1.</t>
  </si>
  <si>
    <t>3.1.</t>
  </si>
  <si>
    <t>Электрокардиографические</t>
  </si>
  <si>
    <t>исследования :</t>
  </si>
  <si>
    <t>3.1.1.</t>
  </si>
  <si>
    <t>Электрокардиограмма в 12-ти</t>
  </si>
  <si>
    <t>отведениях :</t>
  </si>
  <si>
    <t>3.1.1.1.</t>
  </si>
  <si>
    <t>Электрокардиограмма в 12 отведениях</t>
  </si>
  <si>
    <t>без функциональных проб</t>
  </si>
  <si>
    <t>3.1.1.2.</t>
  </si>
  <si>
    <t>с функциональными пробами(за одну</t>
  </si>
  <si>
    <t>пробу)</t>
  </si>
  <si>
    <t>3.1.1.3.</t>
  </si>
  <si>
    <t>3.1.2.</t>
  </si>
  <si>
    <t>Электрокардиографическое исследо-</t>
  </si>
  <si>
    <t>вание с непрерывной суточной ре-</t>
  </si>
  <si>
    <t>3.1.2.1.</t>
  </si>
  <si>
    <t>Электрокардиографическое исследование</t>
  </si>
  <si>
    <t>с непрерывной суточной регистрацией</t>
  </si>
  <si>
    <t>3.1.2.2.</t>
  </si>
  <si>
    <t>3.1.3.</t>
  </si>
  <si>
    <t>с дозированной физической нагрузкой</t>
  </si>
  <si>
    <t>3.3.</t>
  </si>
  <si>
    <t>3.3.1.</t>
  </si>
  <si>
    <t>Исследование функции внешнего дыха-</t>
  </si>
  <si>
    <t>ния без функциональных проб</t>
  </si>
  <si>
    <t>3.3.3.</t>
  </si>
  <si>
    <t>Пневмотахометрия</t>
  </si>
  <si>
    <t>3.6.</t>
  </si>
  <si>
    <t>Динамическое исследование арте-</t>
  </si>
  <si>
    <t>риального давления при непрерывной</t>
  </si>
  <si>
    <t>суточной регистрации :</t>
  </si>
  <si>
    <t>3.6.1.</t>
  </si>
  <si>
    <t>Динамическое исследование артериаль-</t>
  </si>
  <si>
    <t>ного давления при непрерывной суточной</t>
  </si>
  <si>
    <t>регистрации (стандартное)</t>
  </si>
  <si>
    <t>3.6.2.</t>
  </si>
  <si>
    <t>1.1.</t>
  </si>
  <si>
    <t xml:space="preserve">ОБЩИЙ АНАЛИЗ КРОВИ </t>
  </si>
  <si>
    <t>(единичное исследование)</t>
  </si>
  <si>
    <t>регистрация</t>
  </si>
  <si>
    <t>проба</t>
  </si>
  <si>
    <t>Гематологические исследования :</t>
  </si>
  <si>
    <t>3.7.</t>
  </si>
  <si>
    <t>3.26.</t>
  </si>
  <si>
    <t>(каждое последующее исследование)</t>
  </si>
  <si>
    <t>2.1.10.</t>
  </si>
  <si>
    <t>БИОХИМИЧЕСКИЙ АНАЛИЗ КРОВИ</t>
  </si>
  <si>
    <t>Отдельные операции</t>
  </si>
  <si>
    <t>Пипетирование :</t>
  </si>
  <si>
    <t>полуавтоматическими дозаторами</t>
  </si>
  <si>
    <t>пипетирование</t>
  </si>
  <si>
    <t>1.4.</t>
  </si>
  <si>
    <t>Забор крови из вены</t>
  </si>
  <si>
    <t>1.5.</t>
  </si>
  <si>
    <t>5.5.</t>
  </si>
  <si>
    <t>Физиотерапевтические услуги</t>
  </si>
  <si>
    <t>Электролечение</t>
  </si>
  <si>
    <t>Гальванизация общая,местная</t>
  </si>
  <si>
    <t>процедура</t>
  </si>
  <si>
    <t>Электрофорез постоянным,импульсным токами</t>
  </si>
  <si>
    <t>Вакуум-электрофорез</t>
  </si>
  <si>
    <t>1.9.</t>
  </si>
  <si>
    <t xml:space="preserve">Электростимуляция нервно-мышечных структур в </t>
  </si>
  <si>
    <t>области туловища,конечностей</t>
  </si>
  <si>
    <t>1.11.</t>
  </si>
  <si>
    <t>Диадинамотерапия</t>
  </si>
  <si>
    <t>1.12.</t>
  </si>
  <si>
    <t>Амплипульстерапия</t>
  </si>
  <si>
    <t>1.13.</t>
  </si>
  <si>
    <t>Интерференцтерапия</t>
  </si>
  <si>
    <t>1.14.</t>
  </si>
  <si>
    <t>Короткоимпульсная электроаналгезия</t>
  </si>
  <si>
    <t>1.15.</t>
  </si>
  <si>
    <t>Флюктуоризация</t>
  </si>
  <si>
    <t>1.16.</t>
  </si>
  <si>
    <t>1.19.</t>
  </si>
  <si>
    <t>Дарсонвализация местная</t>
  </si>
  <si>
    <t>1.25.</t>
  </si>
  <si>
    <t>Ультравысокочастотная терапия</t>
  </si>
  <si>
    <t>1.27.</t>
  </si>
  <si>
    <t>Сантиметровая терапия</t>
  </si>
  <si>
    <t>1.30.</t>
  </si>
  <si>
    <t>Магнитотерапия местная</t>
  </si>
  <si>
    <t>1.32.</t>
  </si>
  <si>
    <t>Магнитотерапия общая,термомагнитотерапия общая</t>
  </si>
  <si>
    <t>1.34.</t>
  </si>
  <si>
    <t>Магнитостимуляция</t>
  </si>
  <si>
    <t>Магнитопунктура</t>
  </si>
  <si>
    <t>Светолечение</t>
  </si>
  <si>
    <t>Ультрафиолетовое облучение местное</t>
  </si>
  <si>
    <t>2.6.</t>
  </si>
  <si>
    <t>Лазеротерапия,магнитолазеротерапия чрескожная</t>
  </si>
  <si>
    <t>Лазеропунктура</t>
  </si>
  <si>
    <t>Фотопунктура</t>
  </si>
  <si>
    <t>Воздействие факторами механической</t>
  </si>
  <si>
    <t>природы</t>
  </si>
  <si>
    <t>Ультразвуковая терапия</t>
  </si>
  <si>
    <t>Ультрафонофорез</t>
  </si>
  <si>
    <t>Пневмокомпрессионная терапия</t>
  </si>
  <si>
    <t>3.10.</t>
  </si>
  <si>
    <t>Вибротерапия электростатическим полем</t>
  </si>
  <si>
    <t>3.11.</t>
  </si>
  <si>
    <t>3.12.</t>
  </si>
  <si>
    <t>Аппаратная тракционная терапия</t>
  </si>
  <si>
    <t>3.13.</t>
  </si>
  <si>
    <t>Бесконтактный гидромассаж</t>
  </si>
  <si>
    <t>3.14.</t>
  </si>
  <si>
    <t>Механический аппаратный массаж на</t>
  </si>
  <si>
    <t>массажной кушетке,массажном кресле</t>
  </si>
  <si>
    <t>3.15.</t>
  </si>
  <si>
    <t>Ингаляционная терапия</t>
  </si>
  <si>
    <t>4.4.</t>
  </si>
  <si>
    <t>Ингаляция настойки календулы</t>
  </si>
  <si>
    <t>Ингаляция настойки эвкалипта</t>
  </si>
  <si>
    <t>Ингаляция бронхипрета</t>
  </si>
  <si>
    <t>Ингаляция бронхосана</t>
  </si>
  <si>
    <t>Ингаляция натрия гидрокарбоната 4%</t>
  </si>
  <si>
    <t>4.9.</t>
  </si>
  <si>
    <t>Коктейль с сиропом корня солодки</t>
  </si>
  <si>
    <t>4.10.</t>
  </si>
  <si>
    <t>Гипокситерапия</t>
  </si>
  <si>
    <t>Гидротерапия</t>
  </si>
  <si>
    <t>5.3.</t>
  </si>
  <si>
    <t>Подводный душ-массаж</t>
  </si>
  <si>
    <t>5.11.</t>
  </si>
  <si>
    <t>Ванны жемчужные</t>
  </si>
  <si>
    <t>Термолечение</t>
  </si>
  <si>
    <t>7.1.</t>
  </si>
  <si>
    <t>Парафиновые аппликации</t>
  </si>
  <si>
    <t>7.8.</t>
  </si>
  <si>
    <t>7.11.</t>
  </si>
  <si>
    <t>Криотерапия местная</t>
  </si>
  <si>
    <t>Услуги по массажу</t>
  </si>
  <si>
    <t>Выполнение массажных процедур меха-</t>
  </si>
  <si>
    <t>ническим воздействием руками</t>
  </si>
  <si>
    <t>Массаж шеи</t>
  </si>
  <si>
    <t>Массаж верхней конечности</t>
  </si>
  <si>
    <t>1.6.</t>
  </si>
  <si>
    <t>Массаж верхней конечности ,надплечья</t>
  </si>
  <si>
    <t>и области лопатки</t>
  </si>
  <si>
    <t>1.7.</t>
  </si>
  <si>
    <t>Массаж плечевого сустава (верхней</t>
  </si>
  <si>
    <t>трети плеча,области плечевого сустава</t>
  </si>
  <si>
    <t>и надплечья одноименной стороны)</t>
  </si>
  <si>
    <t>1.8.</t>
  </si>
  <si>
    <t xml:space="preserve">Массаж лучезапястного сустава (проксимального </t>
  </si>
  <si>
    <t>1.10.</t>
  </si>
  <si>
    <t>Массаж кисти и предплечья</t>
  </si>
  <si>
    <t xml:space="preserve">Массаж области грудной клетки (области передней </t>
  </si>
  <si>
    <t>поверхности грудной клетки от передних границ над-</t>
  </si>
  <si>
    <t>плечий до реберных дуг и области спины от Y11 до</t>
  </si>
  <si>
    <t>1 поясничного позвоночника)</t>
  </si>
  <si>
    <t>Массаж спины (от YII доI поясничного</t>
  </si>
  <si>
    <t>позвонка и от левой до правой средней</t>
  </si>
  <si>
    <t>аксилярной линии, у детей включая пояс</t>
  </si>
  <si>
    <t>нично-крестцовую область)</t>
  </si>
  <si>
    <t>Массаж мышц передней брюшной стенки</t>
  </si>
  <si>
    <t>Массаж пояснично-крестцовой области</t>
  </si>
  <si>
    <t>(от I поясничного позвонка до нижних</t>
  </si>
  <si>
    <t>ягодичных складок)</t>
  </si>
  <si>
    <t>Массаж спины и поясницы (от YII шейного</t>
  </si>
  <si>
    <t>позвонка до крестца и от первой до пра-</t>
  </si>
  <si>
    <t>вой средней аксилярной линии)</t>
  </si>
  <si>
    <t>1.17.</t>
  </si>
  <si>
    <t>Массаж шейно-грудного отдела позво-</t>
  </si>
  <si>
    <t>ночника(области задней поверхности шеи</t>
  </si>
  <si>
    <t>и области спины до первого поясничного</t>
  </si>
  <si>
    <t xml:space="preserve">позвонка и от левой до правой задней </t>
  </si>
  <si>
    <t>и аксилярной линии)</t>
  </si>
  <si>
    <t>1.18.</t>
  </si>
  <si>
    <t>Сегментарный массаж шейно-груд-</t>
  </si>
  <si>
    <t>ного отдела позвоночника</t>
  </si>
  <si>
    <t xml:space="preserve">Массаж области позвоночника </t>
  </si>
  <si>
    <t>(области  задней поверхности шеи,</t>
  </si>
  <si>
    <t>спины и пояснично-крестцовой об-</t>
  </si>
  <si>
    <t>ласти  от левой до правой задней</t>
  </si>
  <si>
    <t>аксилярной линии)</t>
  </si>
  <si>
    <t>1.20.</t>
  </si>
  <si>
    <t>Массаж нижней конечности</t>
  </si>
  <si>
    <t>1.21.</t>
  </si>
  <si>
    <t xml:space="preserve">Массаж нижней конечности и поясницы (области </t>
  </si>
  <si>
    <t>стопы,голени,бедра,ягодичной и пояснично-крестцо-</t>
  </si>
  <si>
    <t>вой области)</t>
  </si>
  <si>
    <t>1.22.</t>
  </si>
  <si>
    <t>Массаж тазобедренного сустава</t>
  </si>
  <si>
    <t>(верхней трети бедра ,области тазо</t>
  </si>
  <si>
    <t>бедренного сустава и ягодичной</t>
  </si>
  <si>
    <t>области одноименной стороны)</t>
  </si>
  <si>
    <t>1.23.</t>
  </si>
  <si>
    <t>1.24.</t>
  </si>
  <si>
    <t>Массаж голеностопного сустава</t>
  </si>
  <si>
    <t>(проксимального отдела стопы,об-</t>
  </si>
  <si>
    <t>ласти голеностопного сустава  и</t>
  </si>
  <si>
    <t>нижней трети голени)</t>
  </si>
  <si>
    <t>Массаж стопы голени</t>
  </si>
  <si>
    <t>1.28.</t>
  </si>
  <si>
    <t>Точечный массаж</t>
  </si>
  <si>
    <t>2.5.</t>
  </si>
  <si>
    <t>2.7.</t>
  </si>
  <si>
    <t>2.8.</t>
  </si>
  <si>
    <t>2.10.</t>
  </si>
  <si>
    <t>2.12.</t>
  </si>
  <si>
    <t>2.13.</t>
  </si>
  <si>
    <t>Стоматологические услуги</t>
  </si>
  <si>
    <t>Общие стоматологические мероприятия( терапевти-</t>
  </si>
  <si>
    <t>ческие,амбулаторно-хирургические, ортопедические,</t>
  </si>
  <si>
    <t>ортодонтические) :</t>
  </si>
  <si>
    <t>стоматологическое обследование при первичном</t>
  </si>
  <si>
    <t>обращении</t>
  </si>
  <si>
    <t>обследование</t>
  </si>
  <si>
    <t>стоматологическое обследование с выдачей кон-</t>
  </si>
  <si>
    <t>сультативного заключения:</t>
  </si>
  <si>
    <t>врача-специалиста</t>
  </si>
  <si>
    <t>Комплексное компьютерное исследование физичес-</t>
  </si>
  <si>
    <t>кого состояния спортсменов "Омега-С"</t>
  </si>
  <si>
    <t>Наружная контрпульсация</t>
  </si>
  <si>
    <t>Услуги по рефлексотерапии</t>
  </si>
  <si>
    <t>Консультация</t>
  </si>
  <si>
    <t>Первичная консультация врача-</t>
  </si>
  <si>
    <t>рефлексотерапевта</t>
  </si>
  <si>
    <t>сеанс</t>
  </si>
  <si>
    <t>Повторная консультация врача-</t>
  </si>
  <si>
    <t>Тестирование и оценка функциональ-</t>
  </si>
  <si>
    <t>ного состояния в рефлексотерапии</t>
  </si>
  <si>
    <t>Тестирование в рефлексотерапии</t>
  </si>
  <si>
    <t>Электропунктурное тестирование по методу Накатани</t>
  </si>
  <si>
    <t>Электропунктурное тестирование</t>
  </si>
  <si>
    <t>по методу Фолля</t>
  </si>
  <si>
    <t>2.1.2.2</t>
  </si>
  <si>
    <t>Определение вирусного,грибкового,</t>
  </si>
  <si>
    <t>бактериального и гельминтного отя-</t>
  </si>
  <si>
    <t>гощения методом вегетативного ре-</t>
  </si>
  <si>
    <t>зонансного теста</t>
  </si>
  <si>
    <t>2.1.3.3.</t>
  </si>
  <si>
    <t>по методу вегетативного резонанс-</t>
  </si>
  <si>
    <t>ного теста, расширенный вариант</t>
  </si>
  <si>
    <t>Методы рефлексотерапии</t>
  </si>
  <si>
    <t>3.5.</t>
  </si>
  <si>
    <t>Криорефлексотерапия</t>
  </si>
  <si>
    <t>3.8.</t>
  </si>
  <si>
    <t>Аппликационная рефлексотерапия</t>
  </si>
  <si>
    <t>3.22.</t>
  </si>
  <si>
    <t>3.22.2.</t>
  </si>
  <si>
    <t>Аппаратная магнитопунктура</t>
  </si>
  <si>
    <t>3.23.</t>
  </si>
  <si>
    <t>Магнитолазеропунктура</t>
  </si>
  <si>
    <t>3.28.</t>
  </si>
  <si>
    <t>3.29.</t>
  </si>
  <si>
    <t>Экзогенная биорезонанасная тера-</t>
  </si>
  <si>
    <t>пия (мультирезонансная)</t>
  </si>
  <si>
    <t>3.34.</t>
  </si>
  <si>
    <t>Гомеопатическая диагностика и</t>
  </si>
  <si>
    <t>назначение лечения</t>
  </si>
  <si>
    <t>3.36.</t>
  </si>
  <si>
    <t>Гомеопатическая диагностика и назначение лечения</t>
  </si>
  <si>
    <t xml:space="preserve"> с применением метода реперторизации</t>
  </si>
  <si>
    <t>Услуги по лечебной физкультуре</t>
  </si>
  <si>
    <t>(тариф на одного пациента)</t>
  </si>
  <si>
    <t>Лечебная физкультура для пациентов после хирур-</t>
  </si>
  <si>
    <t>гических операций при индивидуальном методе</t>
  </si>
  <si>
    <t xml:space="preserve"> занятий</t>
  </si>
  <si>
    <t>гических операций:</t>
  </si>
  <si>
    <t>при малогрупповом методе занятий (до 5 человек)</t>
  </si>
  <si>
    <t>при групповом методе занятий (от 6 до 15 чел.)</t>
  </si>
  <si>
    <t xml:space="preserve">Лечебная физкультура для травматологических </t>
  </si>
  <si>
    <t xml:space="preserve"> пациентов  в период иммобилизации при индиви-</t>
  </si>
  <si>
    <t xml:space="preserve">дуальном методе занятий </t>
  </si>
  <si>
    <t xml:space="preserve"> пациентов при травмах позвоночника и таза в пе-</t>
  </si>
  <si>
    <t>риод иммобилизации :</t>
  </si>
  <si>
    <t>при индивидуальном методе занятий</t>
  </si>
  <si>
    <t xml:space="preserve"> пациентов после иммобилизации при индивиду-</t>
  </si>
  <si>
    <t>альном методе занятий</t>
  </si>
  <si>
    <t xml:space="preserve"> пациентов после имммобилизации :</t>
  </si>
  <si>
    <t xml:space="preserve"> пациентов после иммобилизации при травмах</t>
  </si>
  <si>
    <t xml:space="preserve"> позвоночника при индивидуальном методе занятий</t>
  </si>
  <si>
    <t xml:space="preserve"> позвоночника :</t>
  </si>
  <si>
    <t>Лечебная физкультура для неврологических</t>
  </si>
  <si>
    <t xml:space="preserve"> пациентов при индивидуальном методе занятий</t>
  </si>
  <si>
    <t xml:space="preserve"> пациентов :</t>
  </si>
  <si>
    <t>Механотерапия (из расчета на</t>
  </si>
  <si>
    <t>одну область)</t>
  </si>
  <si>
    <t>Механотерапия с использованием тренирующих</t>
  </si>
  <si>
    <t xml:space="preserve"> устройств</t>
  </si>
  <si>
    <t>Манипуляции общего назначения</t>
  </si>
  <si>
    <t>Внутримышечная инъекция</t>
  </si>
  <si>
    <t>Внутривенное капельное введение лекарствен-</t>
  </si>
  <si>
    <t>ных средств :</t>
  </si>
  <si>
    <t>Внутривенное капельное введение раствора лекарс-</t>
  </si>
  <si>
    <t>твенного средства объемом 200мл</t>
  </si>
  <si>
    <t>твенного средства объемом400мл</t>
  </si>
  <si>
    <t>Подкожная инъекция</t>
  </si>
  <si>
    <t>Внутривенное струйное введение лекарственных</t>
  </si>
  <si>
    <t>средств</t>
  </si>
  <si>
    <t>Измерение артериального давления</t>
  </si>
  <si>
    <t xml:space="preserve">                  ПРЕЙСКУРАНТ     ЦЕН </t>
  </si>
  <si>
    <t>иностранным гражданам</t>
  </si>
  <si>
    <t>Ультразвуковое исследование органов</t>
  </si>
  <si>
    <t>мочеполовой системы:</t>
  </si>
  <si>
    <t>Электрокардиограмма в дополнительных отведениях</t>
  </si>
  <si>
    <t>гистрацией электрокардиограммы</t>
  </si>
  <si>
    <t xml:space="preserve"> пациента :</t>
  </si>
  <si>
    <t>электрокардиограммы в период свободной актив-</t>
  </si>
  <si>
    <t>ности пациента(холтеровское мониторирование стан</t>
  </si>
  <si>
    <t>дартное)</t>
  </si>
  <si>
    <t xml:space="preserve">дартное с дополнительными функциями) </t>
  </si>
  <si>
    <t>ния  ( на автоматизированном обо-</t>
  </si>
  <si>
    <t>рудовании):</t>
  </si>
  <si>
    <t>регистрации (стандартное с дополнительными</t>
  </si>
  <si>
    <t>функциями)</t>
  </si>
  <si>
    <t>Электротерапия импульсными токами низкой частоты</t>
  </si>
  <si>
    <t>1.35.</t>
  </si>
  <si>
    <t>Видимое, ифракрасное облучение общее, местное</t>
  </si>
  <si>
    <t>2.9.</t>
  </si>
  <si>
    <t>Вакуум-терапия аппаратная,вибровакуум-</t>
  </si>
  <si>
    <t>терапия</t>
  </si>
  <si>
    <t>Ударно-волновая терапия экстракорпоральная</t>
  </si>
  <si>
    <t>массажной кушетке,массажном кресле с локаль-</t>
  </si>
  <si>
    <t>ной термотерапией</t>
  </si>
  <si>
    <t>Души(дождевой, циркулярный, горизонтальный, вос-</t>
  </si>
  <si>
    <t>ходящий)</t>
  </si>
  <si>
    <t>Массаж головы(лобно-височной и заты-</t>
  </si>
  <si>
    <t>лочно-теменной области)</t>
  </si>
  <si>
    <t>Массаж воротниковой зоны (задней по-</t>
  </si>
  <si>
    <t>верхности шеи,спина до уровня 1Yгруд-</t>
  </si>
  <si>
    <t>ного позвоночника, передней поверхности</t>
  </si>
  <si>
    <t>грудной клетки до 2-го ребра)</t>
  </si>
  <si>
    <t>Массаж локтевого сустава (верхней трети пред-</t>
  </si>
  <si>
    <t>плечья,области локтевого сустава и нижней трети</t>
  </si>
  <si>
    <t>плеча)</t>
  </si>
  <si>
    <t>отдела кисти,области лучезапястного сустава и</t>
  </si>
  <si>
    <t>предплечья)</t>
  </si>
  <si>
    <t>Сегментарный массаж пояснично-крест-</t>
  </si>
  <si>
    <t xml:space="preserve">цовой области </t>
  </si>
  <si>
    <t>Массаж коленного сустава (верх-</t>
  </si>
  <si>
    <t>ней трети голени ,области коленного</t>
  </si>
  <si>
    <t>сустава  и нижней трети бедра)</t>
  </si>
  <si>
    <t>Подготовка к проведению процеду-</t>
  </si>
  <si>
    <t>ры массажа</t>
  </si>
  <si>
    <t>по методу Фолля ,сокращенный вариант</t>
  </si>
  <si>
    <t>по методу Фолля ,расширенный вариант</t>
  </si>
  <si>
    <t>Эндогенная биорезонансная  терапия</t>
  </si>
  <si>
    <t>Выявление альгических точек(зон)</t>
  </si>
  <si>
    <t>2.2.3.</t>
  </si>
  <si>
    <t>Выявление альгических точек(зон) на ушной раковине</t>
  </si>
  <si>
    <t>раковине (аурикулярное тестирование)</t>
  </si>
  <si>
    <t xml:space="preserve">Выявление альгических точек(зон) на ушной </t>
  </si>
  <si>
    <t>2.2.3.1.</t>
  </si>
  <si>
    <t>(аурикулярное тестирование методом зондирования)</t>
  </si>
  <si>
    <t>Классическое иглоукалывание(акупунктура)</t>
  </si>
  <si>
    <t>Микроиглоукалывание</t>
  </si>
  <si>
    <t>Поверхностное иглоукалывание</t>
  </si>
  <si>
    <t>Фармакорефлексотерапия</t>
  </si>
  <si>
    <t>Рефлексотерапия микросистем кисти</t>
  </si>
  <si>
    <t>Рефлексотерапия микросистем стопы</t>
  </si>
  <si>
    <t>Аурикулярная рефлексотерапия</t>
  </si>
  <si>
    <t>врача-хирурга или врач-травматолог</t>
  </si>
  <si>
    <t>прием</t>
  </si>
  <si>
    <t>Прием хирургических пациентов</t>
  </si>
  <si>
    <t>Первичный прием</t>
  </si>
  <si>
    <t>Повторный прием</t>
  </si>
  <si>
    <t>2.</t>
  </si>
  <si>
    <t>Хирургические манипуляции</t>
  </si>
  <si>
    <t>Перевязка</t>
  </si>
  <si>
    <t>манипуляция</t>
  </si>
  <si>
    <t>Наложение гипсовой лангеты</t>
  </si>
  <si>
    <t>Снятие гипсовой лангеты</t>
  </si>
  <si>
    <t>Вправление вывиха</t>
  </si>
  <si>
    <t>Внутрисуставная блокада</t>
  </si>
  <si>
    <t>Анестезия места перелома</t>
  </si>
  <si>
    <t xml:space="preserve">Блокада перианальная </t>
  </si>
  <si>
    <t>копчиковая</t>
  </si>
  <si>
    <t>Мышечная блокада</t>
  </si>
  <si>
    <t xml:space="preserve">Лечебно-диагностическая </t>
  </si>
  <si>
    <t>пункция</t>
  </si>
  <si>
    <t>Общая хирургия</t>
  </si>
  <si>
    <t>1.</t>
  </si>
  <si>
    <t>Первичная хирургическая обработка</t>
  </si>
  <si>
    <t>операция</t>
  </si>
  <si>
    <t>раны</t>
  </si>
  <si>
    <t>Вскрытие и дренирование фурункула,</t>
  </si>
  <si>
    <t>или карбункула, или гидраденита</t>
  </si>
  <si>
    <t>6.</t>
  </si>
  <si>
    <t xml:space="preserve">Вскрытие кожного или </t>
  </si>
  <si>
    <t>подкожного панариция</t>
  </si>
  <si>
    <t>8.</t>
  </si>
  <si>
    <t>Первичная обработка ожогов</t>
  </si>
  <si>
    <t>или иссечение некротических тканей</t>
  </si>
  <si>
    <t>11.</t>
  </si>
  <si>
    <t>Удаление ногтя</t>
  </si>
  <si>
    <t>Прием врача акушера-гинеколога</t>
  </si>
  <si>
    <t>Первичный прием врача акушера-</t>
  </si>
  <si>
    <t>гинеколога</t>
  </si>
  <si>
    <t xml:space="preserve">Повторный прием врача акушера- </t>
  </si>
  <si>
    <t>Гинекологические манипуляции</t>
  </si>
  <si>
    <t>и процедуры</t>
  </si>
  <si>
    <t>2.1</t>
  </si>
  <si>
    <t>Забор мазка на исследование</t>
  </si>
  <si>
    <t>2.2</t>
  </si>
  <si>
    <t>Кольпоцитология</t>
  </si>
  <si>
    <t>2.3</t>
  </si>
  <si>
    <t>Кольпоскопия простая</t>
  </si>
  <si>
    <t>исследования</t>
  </si>
  <si>
    <t>Прием врача-офтальмолога</t>
  </si>
  <si>
    <t>Первичный прием врача-офтальмолога</t>
  </si>
  <si>
    <t>Повторный прием врача-офтальмолога</t>
  </si>
  <si>
    <t xml:space="preserve">Диагностические </t>
  </si>
  <si>
    <t>офтальмологические исследования</t>
  </si>
  <si>
    <t xml:space="preserve">Исследование переднего отрезка </t>
  </si>
  <si>
    <t xml:space="preserve"> глаза с помощью щелевой</t>
  </si>
  <si>
    <t>лампы (биомикроскопия)</t>
  </si>
  <si>
    <t>3.4.</t>
  </si>
  <si>
    <t xml:space="preserve">Измерение внутрииглазного </t>
  </si>
  <si>
    <t>давления (танометрия)</t>
  </si>
  <si>
    <t>Суточная тонометрия</t>
  </si>
  <si>
    <t>Пневмотонометрия</t>
  </si>
  <si>
    <t>Авторефрактометрия</t>
  </si>
  <si>
    <t>Эхобиометрия</t>
  </si>
  <si>
    <t>3.16.</t>
  </si>
  <si>
    <t xml:space="preserve">Офтальмоскопия (исследование </t>
  </si>
  <si>
    <t>глазного дна)</t>
  </si>
  <si>
    <t>4.</t>
  </si>
  <si>
    <t>Офтальмологические манипуляции</t>
  </si>
  <si>
    <t>4.2.</t>
  </si>
  <si>
    <t xml:space="preserve">Промывание слезных путей </t>
  </si>
  <si>
    <t>4.3.</t>
  </si>
  <si>
    <t>Эпиляция ресниц</t>
  </si>
  <si>
    <t>Определение гормонов</t>
  </si>
  <si>
    <t xml:space="preserve">Аэрокриотерапия общая групповая </t>
  </si>
  <si>
    <t>Паравертебральная блокада</t>
  </si>
  <si>
    <t>в ГУ " Республиканский научно-практический центр  спорта"</t>
  </si>
  <si>
    <t>определение активности амилазы</t>
  </si>
  <si>
    <t>определение Гаммаглютамилтрансферазы</t>
  </si>
  <si>
    <t>определение лактатдегидрогеназы</t>
  </si>
  <si>
    <t>определение щелочной фосфатазы</t>
  </si>
  <si>
    <t>определение мочевой кислоты</t>
  </si>
  <si>
    <t>определение альбумина</t>
  </si>
  <si>
    <t>определение фосфора</t>
  </si>
  <si>
    <t>определение общего кальция</t>
  </si>
  <si>
    <t>определение магния</t>
  </si>
  <si>
    <t>иммуноглобулин А</t>
  </si>
  <si>
    <t>иммуноглобулин G</t>
  </si>
  <si>
    <t>определение С-реактивного белка</t>
  </si>
  <si>
    <t>определение Ревматоидного фактора</t>
  </si>
  <si>
    <t>определение Д-димера</t>
  </si>
  <si>
    <t>определение гликированного гемоглобина</t>
  </si>
  <si>
    <t>определение ферритина</t>
  </si>
  <si>
    <t>определение трансферрина</t>
  </si>
  <si>
    <t>определение активности анти 0 антистрептолизина</t>
  </si>
  <si>
    <t>определение гаптоглобина</t>
  </si>
  <si>
    <t>Общая термотерапия в SPA-кап-</t>
  </si>
  <si>
    <t>суле</t>
  </si>
  <si>
    <t>определение Лютеинизирующего гормона</t>
  </si>
  <si>
    <t>определение Фолликулостимулирующего гормона (ФСГ)</t>
  </si>
  <si>
    <t>определение Пролактина</t>
  </si>
  <si>
    <t>определение Эстрадиола</t>
  </si>
  <si>
    <t>определение Прогестерона</t>
  </si>
  <si>
    <t>3.1.3.1.</t>
  </si>
  <si>
    <t>Эргоспирометрия газоанализом</t>
  </si>
  <si>
    <t>Ранняя диагностика кариеса</t>
  </si>
  <si>
    <t>Прием врача-оториноларинголога</t>
  </si>
  <si>
    <t>Первичный прием врача-оториноларинголога</t>
  </si>
  <si>
    <t>Повторный прием врача-оториноларинголога</t>
  </si>
  <si>
    <t xml:space="preserve">Манипуляции </t>
  </si>
  <si>
    <t>Промывание наружного слухового прохода</t>
  </si>
  <si>
    <t>Удаление серной пробки</t>
  </si>
  <si>
    <t>Удаление  инородного тела  из  уха</t>
  </si>
  <si>
    <t>Промывание лакун миндалин</t>
  </si>
  <si>
    <t>Удаление инородного тела из носа</t>
  </si>
  <si>
    <t>Специальные ультразвуковые исследования</t>
  </si>
  <si>
    <t>3.4.1.2.</t>
  </si>
  <si>
    <t>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t>
  </si>
  <si>
    <t>3.4.1.2.1.</t>
  </si>
  <si>
    <t xml:space="preserve">на цветных цифровых ультразвуковых аппаратах с наличием сложного программного </t>
  </si>
  <si>
    <t>обеспечения (количество цифровых каналов более 512)</t>
  </si>
  <si>
    <t>прием и регистрация проб</t>
  </si>
  <si>
    <t>1.4.3.</t>
  </si>
  <si>
    <t>1.5.1.</t>
  </si>
  <si>
    <t>Обработка венозной крови для</t>
  </si>
  <si>
    <t xml:space="preserve">получения плазмы </t>
  </si>
  <si>
    <t>1.5.2.</t>
  </si>
  <si>
    <t>получения сыворотки</t>
  </si>
  <si>
    <t>1.5.3.</t>
  </si>
  <si>
    <t>гемолизата</t>
  </si>
  <si>
    <t>5.1.1.3.2.</t>
  </si>
  <si>
    <t>средней производительности (производительность – от 100 до 300 исследований в час):</t>
  </si>
  <si>
    <t>5.1.1.3.2.1.</t>
  </si>
  <si>
    <t>определение общего белка</t>
  </si>
  <si>
    <t>определение активности аспартатаминотрансферазы</t>
  </si>
  <si>
    <t>определение активности аланинаминотрансферазы</t>
  </si>
  <si>
    <t>определение железа в сыворотке</t>
  </si>
  <si>
    <t xml:space="preserve">определение активности креатинфосфокиназы МВ-фракция </t>
  </si>
  <si>
    <t>количественное определение белка в моче</t>
  </si>
  <si>
    <t xml:space="preserve"> определение холестерина низкой плотности (прямым методом)</t>
  </si>
  <si>
    <t xml:space="preserve"> определение миоглобина</t>
  </si>
  <si>
    <t>5.1.1.4.</t>
  </si>
  <si>
    <t>определение концентрации электролитов с использованием автоматических ионоселективных анализаторов (1 проба)</t>
  </si>
  <si>
    <t>(каждое последующее)</t>
  </si>
  <si>
    <t>иммуноглобулин М</t>
  </si>
  <si>
    <t xml:space="preserve">определение общего билирубина </t>
  </si>
  <si>
    <t xml:space="preserve">определение прямого билирубина </t>
  </si>
  <si>
    <t xml:space="preserve">определение мочевины </t>
  </si>
  <si>
    <t>определение креатинина</t>
  </si>
  <si>
    <t>определение глюкозы</t>
  </si>
  <si>
    <t>определение холестерина общего</t>
  </si>
  <si>
    <t>определение триацилглицеридов</t>
  </si>
  <si>
    <t>определение активности креатинфосфокиназы (КФК)</t>
  </si>
  <si>
    <t>определение  холестерина высокой плотности (прямым методом)</t>
  </si>
  <si>
    <t>иммуноглобулин Е</t>
  </si>
  <si>
    <r>
      <t>с неавтоматизированной регистрацией результатов исследований</t>
    </r>
    <r>
      <rPr>
        <b/>
        <sz val="12"/>
        <color indexed="8"/>
        <rFont val="Arial"/>
        <family val="2"/>
      </rPr>
      <t xml:space="preserve"> (каждое последующее)</t>
    </r>
  </si>
  <si>
    <t>7.3.</t>
  </si>
  <si>
    <t>Иммунохимический метод посредством автоматических систем закрытого типа средней и высокой производительности (гормоны; онкомаркеры, маркеры анемий, кардиомаркеры, маркеры остеопороза; витамины, маркеры инфекционных заболеваний, аутоиммунных заболеваний и другие маркеры в биологических жидкостях):</t>
  </si>
  <si>
    <t>7.3.1.</t>
  </si>
  <si>
    <r>
      <t xml:space="preserve">неавтоматизированная регистрация результатов исследования                                                          </t>
    </r>
    <r>
      <rPr>
        <b/>
        <sz val="12"/>
        <color indexed="8"/>
        <rFont val="Arial"/>
        <family val="2"/>
      </rPr>
      <t xml:space="preserve"> (единичное исследование)</t>
    </r>
  </si>
  <si>
    <t>определение качественноемаркера вирусного гепатита В</t>
  </si>
  <si>
    <t>определение качественноемаркера вирусного гепатита С</t>
  </si>
  <si>
    <t>определение онкомаркера СА-125</t>
  </si>
  <si>
    <t>определение  свободного Т4</t>
  </si>
  <si>
    <t>определение  свободного Т3</t>
  </si>
  <si>
    <t>определение  тиреотропного гормона</t>
  </si>
  <si>
    <t>определение  антител к тиреопероксидазе (анти-ТПО)</t>
  </si>
  <si>
    <t>определение  витамина В12</t>
  </si>
  <si>
    <t>определение  витамина 25-Онвитамина Д</t>
  </si>
  <si>
    <t>определение  ДГЭА-С</t>
  </si>
  <si>
    <t>определение  инсулина</t>
  </si>
  <si>
    <t>определение  тестостерона</t>
  </si>
  <si>
    <t>определение  кортизола</t>
  </si>
  <si>
    <r>
      <t xml:space="preserve">неавтоматизированная регистрация результатов исследования                                                          </t>
    </r>
    <r>
      <rPr>
        <b/>
        <sz val="12"/>
        <color indexed="8"/>
        <rFont val="Arial"/>
        <family val="2"/>
      </rPr>
      <t xml:space="preserve"> (каждое последиющее исследование)</t>
    </r>
  </si>
  <si>
    <r>
      <t xml:space="preserve"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 </t>
    </r>
    <r>
      <rPr>
        <b/>
        <sz val="12"/>
        <color indexed="8"/>
        <rFont val="Times New Roman"/>
        <family val="1"/>
      </rPr>
      <t>(единичное исследование)</t>
    </r>
  </si>
  <si>
    <t>7.1.2.</t>
  </si>
  <si>
    <t>полуавтоматизированный анализ</t>
  </si>
  <si>
    <t>определение тестостерона свободного</t>
  </si>
  <si>
    <t>определение  андростендиона</t>
  </si>
  <si>
    <t>определение соматотропного гармона роста</t>
  </si>
  <si>
    <r>
      <t xml:space="preserve"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 </t>
    </r>
    <r>
      <rPr>
        <b/>
        <sz val="12"/>
        <color indexed="8"/>
        <rFont val="Times New Roman"/>
        <family val="1"/>
      </rPr>
      <t>(каждое последующее исследование)</t>
    </r>
  </si>
  <si>
    <t>7.5.3.</t>
  </si>
  <si>
    <r>
      <t xml:space="preserve">определение групп крови по системе АВО и резус-фактора с использованием моноклональных реагентов:        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</si>
  <si>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t>7.5.3.2.</t>
  </si>
  <si>
    <t>в венозной крови</t>
  </si>
  <si>
    <r>
      <t xml:space="preserve">определение групп крови по системе АВО и резус-фактора с использованием моноклональных реагентов: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</si>
  <si>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t>взятие крови</t>
  </si>
  <si>
    <t>1.4.2.</t>
  </si>
  <si>
    <r>
      <t xml:space="preserve">из пальца для всего спектра гематологических исследований в понятии «общий анализ крови»                 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</si>
  <si>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из пальца для всего спектра гематологических исследований в понятии «общий анализ крови»                                   </t>
    </r>
    <r>
      <rPr>
        <b/>
        <sz val="12"/>
        <color indexed="8"/>
        <rFont val="Times New Roman"/>
        <family val="1"/>
      </rPr>
      <t xml:space="preserve"> (каждое последующее)</t>
    </r>
  </si>
  <si>
    <t>из вены</t>
  </si>
  <si>
    <t>приготовление препарата периферической крови для цитоморфологического исследования (изготовление мазков крови, фиксация, окраска):</t>
  </si>
  <si>
    <t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</t>
  </si>
  <si>
    <r>
      <t xml:space="preserve">без патологии                                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</si>
  <si>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без патологии                   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</si>
  <si>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r>
      <t xml:space="preserve">с патологическими изменениями       </t>
    </r>
    <r>
      <rPr>
        <b/>
        <sz val="12"/>
        <color indexed="8"/>
        <rFont val="Times New Roman"/>
        <family val="1"/>
      </rPr>
      <t xml:space="preserve"> (единичное иссследование)</t>
    </r>
  </si>
  <si>
    <t>3.1.7.</t>
  </si>
  <si>
    <t xml:space="preserve">подсчет ретикулоцитов: </t>
  </si>
  <si>
    <t>3.1.7.2.</t>
  </si>
  <si>
    <r>
      <t xml:space="preserve">на автоматическом геманализаторе    </t>
    </r>
    <r>
      <rPr>
        <b/>
        <sz val="12"/>
        <color indexed="8"/>
        <rFont val="Times New Roman"/>
        <family val="1"/>
      </rPr>
      <t>(единичное исследование)</t>
    </r>
  </si>
  <si>
    <r>
      <t xml:space="preserve">на автоматическом геманализаторе    </t>
    </r>
    <r>
      <rPr>
        <b/>
        <sz val="12"/>
        <color indexed="8"/>
        <rFont val="Times New Roman"/>
        <family val="1"/>
      </rPr>
      <t>(каждое последующее исследование)</t>
    </r>
  </si>
  <si>
    <t>3.1.8.</t>
  </si>
  <si>
    <t>подсчет тромбоцитов</t>
  </si>
  <si>
    <t>3.1.8.1.</t>
  </si>
  <si>
    <r>
      <t xml:space="preserve">в окрашенных мазках по Фонио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</si>
  <si>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в окрашенных мазках по Фонио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</si>
  <si>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t>3.1.11.</t>
  </si>
  <si>
    <t>исследование пробы крови с использованием гематологических анализаторов:</t>
  </si>
  <si>
    <t>3.1.11.3.</t>
  </si>
  <si>
    <t>автоматических с дифференцировкой лейкоцитарной формулы</t>
  </si>
  <si>
    <t>3.1.11.3.1.</t>
  </si>
  <si>
    <r>
      <t xml:space="preserve">с ручной подачей образцов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</si>
  <si>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t>3.1.11.3.2.</t>
  </si>
  <si>
    <r>
      <t xml:space="preserve">с автоматической подачей образцов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</si>
  <si>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с  автоматической подачей образцов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</si>
  <si>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t>3.1.12.</t>
  </si>
  <si>
    <t>определение скорости оседания эритроцитов:</t>
  </si>
  <si>
    <t>3.1.12.2.</t>
  </si>
  <si>
    <t>Общеклинические исследования:</t>
  </si>
  <si>
    <t>обнаружение белка:</t>
  </si>
  <si>
    <t>подсчет количества форменных элементов методом Нечипоренко</t>
  </si>
  <si>
    <t>2.1.14.</t>
  </si>
  <si>
    <t>проведение исследований мочи с помощью анализаторов:</t>
  </si>
  <si>
    <t>2.1.14.6.</t>
  </si>
  <si>
    <r>
      <t>проведение исследований мочи с помощью автоматического анализатора (физико-химический анализ мочи + анализ элементов мочевого осадка) в режиме автосамплера (100 образцов в час)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</si>
  <si>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t>2.14.</t>
  </si>
  <si>
    <t>регистрация результатов исследований:</t>
  </si>
  <si>
    <t>2.14.1.</t>
  </si>
  <si>
    <r>
      <t>неавтоматизированная регистрация результатов исследований  (</t>
    </r>
    <r>
      <rPr>
        <b/>
        <sz val="12"/>
        <color indexed="8"/>
        <rFont val="Times New Roman"/>
        <family val="1"/>
      </rPr>
      <t>единичное исследование)</t>
    </r>
  </si>
  <si>
    <r>
      <t xml:space="preserve">с неавтоматизированной регистрацией результатов исследований                                           </t>
    </r>
    <r>
      <rPr>
        <b/>
        <sz val="12"/>
        <color indexed="8"/>
        <rFont val="Times New Roman"/>
        <family val="1"/>
      </rPr>
      <t>(каждое последующее исследование)</t>
    </r>
  </si>
  <si>
    <t>Утвержден приказоми директора ГУ "Республиканский научно-практический центр спотра" №151 от 04.09.2019г.</t>
  </si>
  <si>
    <r>
      <t xml:space="preserve">полуавтоматическим методом             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</si>
  <si>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полуавтоматическим методом      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</si>
  <si>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r>
      <t xml:space="preserve">с патологическими изменениями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иссследование)</t>
    </r>
  </si>
  <si>
    <r>
      <t xml:space="preserve">с ручной подачей образцов               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</si>
  <si>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r>
      <t xml:space="preserve">автоматизированным методом                                       </t>
    </r>
    <r>
      <rPr>
        <b/>
        <sz val="12"/>
        <color indexed="8"/>
        <rFont val="Times New Roman"/>
        <family val="1"/>
      </rPr>
      <t xml:space="preserve"> (единичное исследование)</t>
    </r>
  </si>
  <si>
    <r>
      <t xml:space="preserve">автоматизированным методом      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</si>
  <si>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r>
      <t xml:space="preserve">проведение исследований мочи с помощью автоматического анализатора (физико-химический анализ мочи + анализ элементов мочевого осадка) в режиме автосамплера (100 образцов в час)                                                                </t>
    </r>
    <r>
      <rPr>
        <b/>
        <sz val="12"/>
        <color indexed="8"/>
        <rFont val="Times New Roman"/>
        <family val="1"/>
      </rPr>
      <t xml:space="preserve"> (каждое последующее исследование)</t>
    </r>
  </si>
  <si>
    <r>
      <t xml:space="preserve">неавтоматизированная регистрация результатов исследований                                                   </t>
    </r>
    <r>
      <rPr>
        <b/>
        <sz val="12"/>
        <color indexed="8"/>
        <rFont val="Times New Roman"/>
        <family val="1"/>
      </rPr>
      <t>(каждое последующее исследование)</t>
    </r>
  </si>
  <si>
    <t>Прием врача-невролога</t>
  </si>
  <si>
    <t>Первичный прием врача-невролога</t>
  </si>
  <si>
    <t>Повторный прием врача-невролога</t>
  </si>
  <si>
    <t>Прием врача-эндокринолог</t>
  </si>
  <si>
    <t>Первичный прием врача-эндокринолога</t>
  </si>
  <si>
    <t>Повторный прием врача-эндокринолога</t>
  </si>
  <si>
    <t>МРТ головного мозга</t>
  </si>
  <si>
    <t>1.2.1.1.</t>
  </si>
  <si>
    <t>магнитно-резонансная томография головного мозга без контрастного усиления:</t>
  </si>
  <si>
    <t>1.2.3.1.</t>
  </si>
  <si>
    <t>МРТ лицевого черепа на высокопольных магнитно-резонансных томографах (с мощностью магнитного поля 1,5 T)</t>
  </si>
  <si>
    <t>1.2.27.1.</t>
  </si>
  <si>
    <t>программа ранней диагностики инсультов</t>
  </si>
  <si>
    <t>МРТ головного мозга и сосудов головного мозга:</t>
  </si>
  <si>
    <t>1.2.27.3.</t>
  </si>
  <si>
    <t>магнитно-резонансная ангиография</t>
  </si>
  <si>
    <t>МРТ головного мозга с контрастным усилением:</t>
  </si>
  <si>
    <t>1.2.2.1.</t>
  </si>
  <si>
    <t>МРТ головного мозга на высокопольных магнитно-резонансных томографах (с мощностью магнитного поля 1,5 T)</t>
  </si>
  <si>
    <t>1.2.4.1.</t>
  </si>
  <si>
    <t>МРТ шейного (грудного) отдела позвоночника:</t>
  </si>
  <si>
    <t>1.2.7.1.</t>
  </si>
  <si>
    <t>МРТ отдела позвоночника и спинного мозга без контрастного усиления на высокопольных магнитно-резонансных томографах (с мощностью магнитного поля 1,5 T)</t>
  </si>
  <si>
    <t>1.2.27.7.</t>
  </si>
  <si>
    <t>магнитно-резонансная миелография</t>
  </si>
  <si>
    <t>МРТ шейного  отдела позвоночника и сосудов шеи:</t>
  </si>
  <si>
    <t>1.2.25.1.</t>
  </si>
  <si>
    <t>МРТ мягких тканей без контрастного усиления на высокопольных магнитно-резонансных томографах (с мощностью магнитного поля 1,5 T)</t>
  </si>
  <si>
    <t>МРТ шейного (грудного) отдела позвоночника с контрастным усилением:</t>
  </si>
  <si>
    <t>1.2.8.1.</t>
  </si>
  <si>
    <t>МРТ отдела позвоночника и спинного мозга с контрастного усиления на высокопольных магнитно-резонансных томографах (с мощностью магнитного поля 1,5 T)</t>
  </si>
  <si>
    <t>МРТ пояснично-кресцового отдела позвоночника (включая крестцово-подвздошные сочленения) без контрастного усиления:</t>
  </si>
  <si>
    <t>МРТпояснично- крестцового отдела позвоночника (включая крестцово-подвздошные сочленения) с контрастным усилением:</t>
  </si>
  <si>
    <t>МРТ суставов (1 сустав):</t>
  </si>
  <si>
    <t>1.2.21.1.</t>
  </si>
  <si>
    <t>МРТ сустава без контрастного усиления на высокопольных магнитно-резонансных томографах (с мощностью магнитного поля 1,5 T)</t>
  </si>
  <si>
    <t>МРТ брюшной полости и забрюшинного пространства:</t>
  </si>
  <si>
    <t>1.2.15.1.</t>
  </si>
  <si>
    <t>МРТ брюшной полости без контрастного усиления на высокопольных магнитно-резонансных томографах (с мощностью магнитного поля 1,5 T)</t>
  </si>
  <si>
    <t>1.2.17.1.</t>
  </si>
  <si>
    <t>МРТ забрюшинного пространства без контрастного усиления на высокопольных магнитно-резонансных томографах (с мощностью магнитного поля 1,5 T)</t>
  </si>
  <si>
    <t>1.2.27.6.</t>
  </si>
  <si>
    <t>магнитно-резонансная холангиопанкреатография</t>
  </si>
  <si>
    <t>МРТ  малого таза:</t>
  </si>
  <si>
    <t>1.2.19.1.</t>
  </si>
  <si>
    <t>на высокопольных магнитно-резонансных томографах (с мощностью магнитного поля 1,5 T)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</si>
</sst>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[$-FC19]d\ mmmm\ yyyy\ &quot;г.&quot;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_-* #,##0.0000_р_._-;\-* #,##0.00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00"/>
    <numFmt numFmtId="186" formatCode="0.000000"/>
    <numFmt numFmtId="187" formatCode="0.0000000"/>
  </numFmts>
  <fonts count="85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9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sz val="12"/>
      <color indexed="8"/>
      <name val="Arial Gyp"/>
      <family val="0"/>
    </font>
    <font>
      <sz val="12"/>
      <color indexed="14"/>
      <name val="Arial Gyp"/>
      <family val="0"/>
    </font>
    <font>
      <sz val="12"/>
      <color indexed="8"/>
      <name val="Times New Roman"/>
      <family val="1"/>
    </font>
    <font>
      <b/>
      <sz val="10"/>
      <color indexed="9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Arial Gyp"/>
      <family val="0"/>
    </font>
    <font>
      <sz val="12"/>
      <color rgb="FFFF33CC"/>
      <name val="Arial Gyp"/>
      <family val="0"/>
    </font>
    <font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6" fontId="11" fillId="0" borderId="1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74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6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61" applyNumberFormat="1" applyFont="1" applyFill="1" applyBorder="1" applyAlignment="1">
      <alignment horizontal="center" vertical="center"/>
    </xf>
    <xf numFmtId="0" fontId="4" fillId="0" borderId="13" xfId="61" applyNumberFormat="1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7" xfId="61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171" fontId="4" fillId="0" borderId="11" xfId="0" applyNumberFormat="1" applyFont="1" applyFill="1" applyBorder="1" applyAlignment="1">
      <alignment horizontal="center" vertical="center"/>
    </xf>
    <xf numFmtId="2" fontId="4" fillId="0" borderId="12" xfId="61" applyNumberFormat="1" applyFont="1" applyFill="1" applyBorder="1" applyAlignment="1">
      <alignment horizontal="center" vertical="center"/>
    </xf>
    <xf numFmtId="2" fontId="4" fillId="0" borderId="19" xfId="61" applyNumberFormat="1" applyFont="1" applyFill="1" applyBorder="1" applyAlignment="1">
      <alignment horizontal="center" vertical="center"/>
    </xf>
    <xf numFmtId="171" fontId="4" fillId="0" borderId="12" xfId="61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wrapText="1"/>
    </xf>
    <xf numFmtId="0" fontId="11" fillId="0" borderId="21" xfId="0" applyFont="1" applyBorder="1" applyAlignment="1">
      <alignment horizontal="left"/>
    </xf>
    <xf numFmtId="0" fontId="73" fillId="0" borderId="17" xfId="0" applyFont="1" applyBorder="1" applyAlignment="1">
      <alignment vertical="top" wrapText="1"/>
    </xf>
    <xf numFmtId="0" fontId="72" fillId="0" borderId="13" xfId="0" applyFont="1" applyBorder="1" applyAlignment="1">
      <alignment/>
    </xf>
    <xf numFmtId="0" fontId="72" fillId="0" borderId="19" xfId="0" applyFont="1" applyBorder="1" applyAlignment="1">
      <alignment wrapText="1"/>
    </xf>
    <xf numFmtId="0" fontId="74" fillId="0" borderId="12" xfId="0" applyFont="1" applyBorder="1" applyAlignment="1">
      <alignment vertical="center" wrapText="1"/>
    </xf>
    <xf numFmtId="0" fontId="72" fillId="0" borderId="11" xfId="0" applyFont="1" applyBorder="1" applyAlignment="1">
      <alignment horizontal="center"/>
    </xf>
    <xf numFmtId="0" fontId="75" fillId="0" borderId="0" xfId="0" applyFont="1" applyAlignment="1">
      <alignment/>
    </xf>
    <xf numFmtId="0" fontId="72" fillId="0" borderId="12" xfId="0" applyFont="1" applyBorder="1" applyAlignment="1">
      <alignment horizontal="center"/>
    </xf>
    <xf numFmtId="0" fontId="72" fillId="0" borderId="12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76" fillId="0" borderId="18" xfId="0" applyFont="1" applyBorder="1" applyAlignment="1">
      <alignment/>
    </xf>
    <xf numFmtId="0" fontId="76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75" fillId="0" borderId="12" xfId="0" applyFont="1" applyBorder="1" applyAlignment="1">
      <alignment/>
    </xf>
    <xf numFmtId="0" fontId="75" fillId="0" borderId="14" xfId="0" applyFont="1" applyBorder="1" applyAlignment="1">
      <alignment vertical="center" wrapText="1"/>
    </xf>
    <xf numFmtId="0" fontId="75" fillId="0" borderId="11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19" fillId="0" borderId="12" xfId="0" applyFont="1" applyBorder="1" applyAlignment="1">
      <alignment wrapText="1"/>
    </xf>
    <xf numFmtId="0" fontId="75" fillId="0" borderId="10" xfId="0" applyFont="1" applyBorder="1" applyAlignment="1">
      <alignment/>
    </xf>
    <xf numFmtId="0" fontId="75" fillId="0" borderId="0" xfId="0" applyFont="1" applyAlignment="1">
      <alignment wrapText="1"/>
    </xf>
    <xf numFmtId="0" fontId="13" fillId="0" borderId="19" xfId="0" applyFont="1" applyBorder="1" applyAlignment="1">
      <alignment horizontal="left"/>
    </xf>
    <xf numFmtId="49" fontId="76" fillId="0" borderId="12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wrapText="1"/>
    </xf>
    <xf numFmtId="0" fontId="77" fillId="0" borderId="11" xfId="0" applyFont="1" applyBorder="1" applyAlignment="1">
      <alignment horizontal="left"/>
    </xf>
    <xf numFmtId="0" fontId="75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8" fillId="0" borderId="17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78" fillId="0" borderId="18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19" fillId="0" borderId="13" xfId="0" applyFont="1" applyBorder="1" applyAlignment="1">
      <alignment vertical="top" wrapText="1"/>
    </xf>
    <xf numFmtId="0" fontId="80" fillId="0" borderId="12" xfId="0" applyFont="1" applyBorder="1" applyAlignment="1">
      <alignment wrapText="1"/>
    </xf>
    <xf numFmtId="49" fontId="76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79" fillId="0" borderId="17" xfId="0" applyFont="1" applyBorder="1" applyAlignment="1">
      <alignment horizontal="center"/>
    </xf>
    <xf numFmtId="0" fontId="80" fillId="0" borderId="10" xfId="0" applyFont="1" applyBorder="1" applyAlignment="1">
      <alignment wrapText="1"/>
    </xf>
    <xf numFmtId="0" fontId="80" fillId="0" borderId="11" xfId="0" applyFont="1" applyBorder="1" applyAlignment="1">
      <alignment wrapText="1"/>
    </xf>
    <xf numFmtId="0" fontId="80" fillId="0" borderId="13" xfId="0" applyFont="1" applyBorder="1" applyAlignment="1">
      <alignment wrapText="1"/>
    </xf>
    <xf numFmtId="0" fontId="80" fillId="0" borderId="13" xfId="0" applyFont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/>
    </xf>
    <xf numFmtId="0" fontId="81" fillId="0" borderId="12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0" xfId="0" applyFont="1" applyAlignment="1">
      <alignment wrapText="1"/>
    </xf>
    <xf numFmtId="0" fontId="80" fillId="0" borderId="24" xfId="0" applyFont="1" applyBorder="1" applyAlignment="1">
      <alignment vertical="center" wrapText="1"/>
    </xf>
    <xf numFmtId="0" fontId="80" fillId="0" borderId="24" xfId="0" applyFont="1" applyBorder="1" applyAlignment="1">
      <alignment wrapText="1"/>
    </xf>
    <xf numFmtId="0" fontId="80" fillId="0" borderId="14" xfId="0" applyFont="1" applyBorder="1" applyAlignment="1">
      <alignment wrapText="1"/>
    </xf>
    <xf numFmtId="0" fontId="80" fillId="0" borderId="20" xfId="0" applyFont="1" applyBorder="1" applyAlignment="1">
      <alignment/>
    </xf>
    <xf numFmtId="0" fontId="80" fillId="0" borderId="0" xfId="0" applyFont="1" applyAlignment="1">
      <alignment/>
    </xf>
    <xf numFmtId="0" fontId="80" fillId="0" borderId="20" xfId="0" applyFont="1" applyBorder="1" applyAlignment="1">
      <alignment wrapText="1"/>
    </xf>
    <xf numFmtId="0" fontId="72" fillId="0" borderId="10" xfId="0" applyFont="1" applyBorder="1" applyAlignment="1">
      <alignment horizontal="center"/>
    </xf>
    <xf numFmtId="0" fontId="80" fillId="0" borderId="22" xfId="0" applyFont="1" applyBorder="1" applyAlignment="1">
      <alignment wrapText="1"/>
    </xf>
    <xf numFmtId="0" fontId="72" fillId="0" borderId="17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 vertical="center"/>
    </xf>
    <xf numFmtId="171" fontId="18" fillId="0" borderId="12" xfId="61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71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1" fontId="7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1" fontId="18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1" fontId="15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" fillId="0" borderId="21" xfId="61" applyNumberFormat="1" applyFont="1" applyFill="1" applyBorder="1" applyAlignment="1">
      <alignment horizontal="center" vertical="center"/>
    </xf>
    <xf numFmtId="0" fontId="4" fillId="0" borderId="16" xfId="61" applyNumberFormat="1" applyFont="1" applyFill="1" applyBorder="1" applyAlignment="1">
      <alignment horizontal="center" vertical="center"/>
    </xf>
    <xf numFmtId="2" fontId="4" fillId="0" borderId="21" xfId="61" applyNumberFormat="1" applyFont="1" applyFill="1" applyBorder="1" applyAlignment="1">
      <alignment horizontal="center" vertical="center"/>
    </xf>
    <xf numFmtId="0" fontId="4" fillId="0" borderId="15" xfId="61" applyNumberFormat="1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82" fillId="0" borderId="24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24" fillId="0" borderId="12" xfId="53" applyFont="1" applyFill="1" applyBorder="1" applyAlignment="1" applyProtection="1">
      <alignment horizontal="left" vertical="justify" wrapText="1"/>
      <protection/>
    </xf>
    <xf numFmtId="2" fontId="84" fillId="0" borderId="12" xfId="0" applyNumberFormat="1" applyFont="1" applyBorder="1" applyAlignment="1">
      <alignment horizontal="center"/>
    </xf>
    <xf numFmtId="0" fontId="72" fillId="0" borderId="11" xfId="0" applyFont="1" applyFill="1" applyBorder="1" applyAlignment="1">
      <alignment horizontal="center" vertical="center" wrapText="1"/>
    </xf>
    <xf numFmtId="0" fontId="25" fillId="0" borderId="12" xfId="53" applyFont="1" applyFill="1" applyBorder="1" applyAlignment="1" applyProtection="1">
      <alignment horizontal="left" vertical="justify" wrapText="1"/>
      <protection/>
    </xf>
    <xf numFmtId="0" fontId="9" fillId="0" borderId="12" xfId="0" applyFont="1" applyFill="1" applyBorder="1" applyAlignment="1">
      <alignment horizontal="left"/>
    </xf>
    <xf numFmtId="2" fontId="76" fillId="0" borderId="12" xfId="0" applyNumberFormat="1" applyFont="1" applyBorder="1" applyAlignment="1">
      <alignment horizontal="center"/>
    </xf>
    <xf numFmtId="0" fontId="72" fillId="0" borderId="12" xfId="0" applyFont="1" applyFill="1" applyBorder="1" applyAlignment="1">
      <alignment horizontal="center" vertical="center" wrapText="1"/>
    </xf>
    <xf numFmtId="0" fontId="25" fillId="0" borderId="13" xfId="53" applyFont="1" applyFill="1" applyBorder="1" applyAlignment="1" applyProtection="1">
      <alignment horizontal="left" vertical="justify" wrapText="1"/>
      <protection/>
    </xf>
    <xf numFmtId="0" fontId="25" fillId="0" borderId="11" xfId="53" applyFont="1" applyFill="1" applyBorder="1" applyAlignment="1" applyProtection="1">
      <alignment horizontal="left" vertical="justify" wrapText="1"/>
      <protection/>
    </xf>
    <xf numFmtId="0" fontId="25" fillId="0" borderId="10" xfId="53" applyFont="1" applyFill="1" applyBorder="1" applyAlignment="1" applyProtection="1">
      <alignment horizontal="left" vertical="justify" wrapText="1"/>
      <protection/>
    </xf>
    <xf numFmtId="0" fontId="24" fillId="0" borderId="14" xfId="53" applyFont="1" applyFill="1" applyBorder="1" applyAlignment="1" applyProtection="1">
      <alignment horizontal="left" vertical="justify" wrapText="1"/>
      <protection/>
    </xf>
    <xf numFmtId="0" fontId="25" fillId="0" borderId="14" xfId="53" applyFont="1" applyFill="1" applyBorder="1" applyAlignment="1" applyProtection="1">
      <alignment horizontal="left" vertical="justify" wrapText="1"/>
      <protection/>
    </xf>
    <xf numFmtId="0" fontId="76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5" fillId="0" borderId="0" xfId="0" applyFont="1" applyBorder="1" applyAlignment="1">
      <alignment vertical="center" wrapText="1"/>
    </xf>
    <xf numFmtId="0" fontId="75" fillId="0" borderId="23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600"/>
  </sheetPr>
  <dimension ref="A1:N729"/>
  <sheetViews>
    <sheetView tabSelected="1" zoomScalePageLayoutView="0" workbookViewId="0" topLeftCell="A546">
      <selection activeCell="E560" sqref="E560"/>
    </sheetView>
  </sheetViews>
  <sheetFormatPr defaultColWidth="9.125" defaultRowHeight="12.75"/>
  <cols>
    <col min="1" max="1" width="10.50390625" style="78" customWidth="1"/>
    <col min="2" max="2" width="47.875" style="78" customWidth="1"/>
    <col min="3" max="3" width="14.50390625" style="78" customWidth="1"/>
    <col min="4" max="4" width="12.625" style="78" customWidth="1"/>
    <col min="5" max="5" width="12.00390625" style="78" customWidth="1"/>
    <col min="6" max="6" width="12.50390625" style="78" customWidth="1"/>
    <col min="7" max="7" width="10.875" style="78" customWidth="1"/>
    <col min="8" max="8" width="7.875" style="78" customWidth="1"/>
    <col min="9" max="16384" width="9.125" style="78" customWidth="1"/>
  </cols>
  <sheetData>
    <row r="1" spans="1:3" ht="12.75">
      <c r="A1" s="37"/>
      <c r="B1" s="37"/>
      <c r="C1" s="77"/>
    </row>
    <row r="2" ht="12.75">
      <c r="B2" s="187" t="s">
        <v>696</v>
      </c>
    </row>
    <row r="3" spans="2:4" ht="12.75">
      <c r="B3" s="374"/>
      <c r="C3" s="374"/>
      <c r="D3" s="375"/>
    </row>
    <row r="4" spans="2:3" ht="21.75" customHeight="1">
      <c r="B4" s="79" t="s">
        <v>407</v>
      </c>
      <c r="C4" s="79"/>
    </row>
    <row r="5" ht="18" customHeight="1">
      <c r="B5" s="80" t="s">
        <v>0</v>
      </c>
    </row>
    <row r="6" ht="18.75" customHeight="1">
      <c r="B6" s="80" t="s">
        <v>542</v>
      </c>
    </row>
    <row r="7" ht="18" customHeight="1">
      <c r="B7" s="339" t="s">
        <v>408</v>
      </c>
    </row>
    <row r="8" spans="1:6" ht="17.25">
      <c r="A8" s="81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82" t="s">
        <v>6</v>
      </c>
    </row>
    <row r="9" spans="1:6" ht="17.25">
      <c r="A9" s="83" t="s">
        <v>7</v>
      </c>
      <c r="B9" s="27" t="s">
        <v>8</v>
      </c>
      <c r="C9" s="27" t="s">
        <v>9</v>
      </c>
      <c r="D9" s="84" t="s">
        <v>10</v>
      </c>
      <c r="E9" s="27" t="s">
        <v>11</v>
      </c>
      <c r="F9" s="85"/>
    </row>
    <row r="10" spans="1:6" ht="17.25">
      <c r="A10" s="35"/>
      <c r="B10" s="35"/>
      <c r="C10" s="27" t="s">
        <v>12</v>
      </c>
      <c r="D10" s="38"/>
      <c r="E10" s="14" t="s">
        <v>13</v>
      </c>
      <c r="F10" s="38"/>
    </row>
    <row r="11" spans="1:6" ht="17.25">
      <c r="A11" s="35"/>
      <c r="B11" s="35"/>
      <c r="C11" s="27"/>
      <c r="D11" s="38"/>
      <c r="E11" s="14" t="s">
        <v>14</v>
      </c>
      <c r="F11" s="38"/>
    </row>
    <row r="12" spans="1:6" ht="17.25">
      <c r="A12" s="24"/>
      <c r="B12" s="24"/>
      <c r="C12" s="19"/>
      <c r="D12" s="86"/>
      <c r="E12" s="12" t="s">
        <v>15</v>
      </c>
      <c r="F12" s="87"/>
    </row>
    <row r="13" spans="1:6" ht="16.5" customHeight="1">
      <c r="A13" s="26">
        <v>1</v>
      </c>
      <c r="B13" s="26">
        <v>2</v>
      </c>
      <c r="C13" s="26">
        <v>3</v>
      </c>
      <c r="D13" s="26">
        <v>4</v>
      </c>
      <c r="E13" s="10">
        <v>5</v>
      </c>
      <c r="F13" s="10">
        <v>6</v>
      </c>
    </row>
    <row r="14" spans="1:6" ht="17.25">
      <c r="A14" s="71"/>
      <c r="B14" s="88" t="s">
        <v>470</v>
      </c>
      <c r="C14" s="26"/>
      <c r="D14" s="26"/>
      <c r="E14" s="10"/>
      <c r="F14" s="10"/>
    </row>
    <row r="15" spans="1:6" ht="16.5" customHeight="1">
      <c r="A15" s="340" t="s">
        <v>149</v>
      </c>
      <c r="B15" s="341" t="s">
        <v>471</v>
      </c>
      <c r="C15" s="27"/>
      <c r="D15" s="27"/>
      <c r="E15" s="15"/>
      <c r="F15" s="14"/>
    </row>
    <row r="16" spans="1:8" ht="16.5" customHeight="1">
      <c r="A16" s="340"/>
      <c r="B16" s="342" t="s">
        <v>468</v>
      </c>
      <c r="C16" s="38" t="s">
        <v>469</v>
      </c>
      <c r="D16" s="189">
        <v>20.7</v>
      </c>
      <c r="E16" s="288">
        <v>3.21</v>
      </c>
      <c r="F16" s="299">
        <f>D16+E16</f>
        <v>23.91</v>
      </c>
      <c r="G16" s="184"/>
      <c r="H16" s="179"/>
    </row>
    <row r="17" spans="1:6" ht="16.5" customHeight="1">
      <c r="A17" s="75" t="s">
        <v>26</v>
      </c>
      <c r="B17" s="60" t="s">
        <v>472</v>
      </c>
      <c r="C17" s="38"/>
      <c r="D17" s="69"/>
      <c r="E17" s="69"/>
      <c r="F17" s="166"/>
    </row>
    <row r="18" spans="1:8" ht="16.5" customHeight="1">
      <c r="A18" s="60"/>
      <c r="B18" s="94" t="s">
        <v>468</v>
      </c>
      <c r="C18" s="38" t="s">
        <v>469</v>
      </c>
      <c r="D18" s="189">
        <v>14.1</v>
      </c>
      <c r="E18" s="69">
        <v>3.21</v>
      </c>
      <c r="F18" s="299">
        <f>D18+E18</f>
        <v>17.31</v>
      </c>
      <c r="G18" s="184"/>
      <c r="H18" s="179"/>
    </row>
    <row r="19" spans="1:6" ht="17.25">
      <c r="A19" s="71" t="s">
        <v>473</v>
      </c>
      <c r="B19" s="70" t="s">
        <v>474</v>
      </c>
      <c r="C19" s="39"/>
      <c r="D19" s="66"/>
      <c r="E19" s="66"/>
      <c r="F19" s="67"/>
    </row>
    <row r="20" spans="1:6" ht="9.75" customHeight="1">
      <c r="A20" s="91"/>
      <c r="B20" s="92"/>
      <c r="C20" s="15"/>
      <c r="D20" s="63"/>
      <c r="E20" s="69"/>
      <c r="F20" s="291"/>
    </row>
    <row r="21" spans="1:8" ht="17.25">
      <c r="A21" s="125" t="s">
        <v>37</v>
      </c>
      <c r="B21" s="344" t="s">
        <v>475</v>
      </c>
      <c r="C21" s="86" t="s">
        <v>476</v>
      </c>
      <c r="D21" s="295">
        <v>16.17</v>
      </c>
      <c r="E21" s="288">
        <v>8.84</v>
      </c>
      <c r="F21" s="299">
        <f>D21+E21</f>
        <v>25.01</v>
      </c>
      <c r="G21" s="184"/>
      <c r="H21" s="179"/>
    </row>
    <row r="22" spans="1:6" ht="12" customHeight="1">
      <c r="A22" s="340"/>
      <c r="B22" s="343"/>
      <c r="C22" s="27"/>
      <c r="D22" s="69"/>
      <c r="E22" s="63"/>
      <c r="F22" s="311"/>
    </row>
    <row r="23" spans="1:8" ht="17.25">
      <c r="A23" s="125" t="s">
        <v>59</v>
      </c>
      <c r="B23" s="61" t="s">
        <v>477</v>
      </c>
      <c r="C23" s="86" t="s">
        <v>476</v>
      </c>
      <c r="D23" s="295">
        <v>45.6</v>
      </c>
      <c r="E23" s="287">
        <v>8.68</v>
      </c>
      <c r="F23" s="301">
        <f>D23+E23</f>
        <v>54.28</v>
      </c>
      <c r="G23" s="184"/>
      <c r="H23" s="179"/>
    </row>
    <row r="24" spans="1:6" ht="9" customHeight="1">
      <c r="A24" s="340"/>
      <c r="B24" s="343"/>
      <c r="C24" s="27"/>
      <c r="D24" s="69"/>
      <c r="E24" s="69"/>
      <c r="F24" s="166"/>
    </row>
    <row r="25" spans="1:8" ht="17.25">
      <c r="A25" s="125" t="s">
        <v>94</v>
      </c>
      <c r="B25" s="61" t="s">
        <v>478</v>
      </c>
      <c r="C25" s="86" t="s">
        <v>476</v>
      </c>
      <c r="D25" s="295">
        <v>22.77</v>
      </c>
      <c r="E25" s="288">
        <v>0.84</v>
      </c>
      <c r="F25" s="299">
        <f>D25+E25</f>
        <v>23.61</v>
      </c>
      <c r="G25" s="184"/>
      <c r="H25" s="179"/>
    </row>
    <row r="26" spans="1:6" ht="12.75" customHeight="1">
      <c r="A26" s="340"/>
      <c r="B26" s="343"/>
      <c r="C26" s="27"/>
      <c r="D26" s="69"/>
      <c r="E26" s="63"/>
      <c r="F26" s="311"/>
    </row>
    <row r="27" spans="1:8" ht="17.25">
      <c r="A27" s="125" t="s">
        <v>105</v>
      </c>
      <c r="B27" s="61" t="s">
        <v>479</v>
      </c>
      <c r="C27" s="86" t="s">
        <v>476</v>
      </c>
      <c r="D27" s="295">
        <v>45.6</v>
      </c>
      <c r="E27" s="287">
        <v>2.27</v>
      </c>
      <c r="F27" s="301">
        <f>D27+E27</f>
        <v>47.870000000000005</v>
      </c>
      <c r="G27" s="184"/>
      <c r="H27" s="179"/>
    </row>
    <row r="28" spans="1:6" ht="11.25" customHeight="1">
      <c r="A28" s="340"/>
      <c r="B28" s="343"/>
      <c r="C28" s="27"/>
      <c r="D28" s="69"/>
      <c r="E28" s="69"/>
      <c r="F28" s="166"/>
    </row>
    <row r="29" spans="1:8" ht="17.25">
      <c r="A29" s="125" t="s">
        <v>310</v>
      </c>
      <c r="B29" s="61" t="s">
        <v>480</v>
      </c>
      <c r="C29" s="86" t="s">
        <v>476</v>
      </c>
      <c r="D29" s="295">
        <v>22.77</v>
      </c>
      <c r="E29" s="288">
        <v>2.96</v>
      </c>
      <c r="F29" s="299">
        <f>D29+E29</f>
        <v>25.73</v>
      </c>
      <c r="G29" s="184"/>
      <c r="H29" s="179"/>
    </row>
    <row r="30" spans="1:6" ht="11.25" customHeight="1">
      <c r="A30" s="345"/>
      <c r="B30" s="346"/>
      <c r="C30" s="15"/>
      <c r="D30" s="63"/>
      <c r="E30" s="63"/>
      <c r="F30" s="311"/>
    </row>
    <row r="31" spans="1:8" ht="17.25">
      <c r="A31" s="125" t="s">
        <v>203</v>
      </c>
      <c r="B31" s="61" t="s">
        <v>481</v>
      </c>
      <c r="C31" s="86" t="s">
        <v>476</v>
      </c>
      <c r="D31" s="295">
        <v>22.77</v>
      </c>
      <c r="E31" s="287">
        <v>2.94</v>
      </c>
      <c r="F31" s="301">
        <f>D31+E31</f>
        <v>25.71</v>
      </c>
      <c r="G31" s="184"/>
      <c r="H31" s="179"/>
    </row>
    <row r="32" spans="1:6" ht="12" customHeight="1">
      <c r="A32" s="340"/>
      <c r="B32" s="343"/>
      <c r="C32" s="27"/>
      <c r="D32" s="69"/>
      <c r="E32" s="69"/>
      <c r="F32" s="166"/>
    </row>
    <row r="33" spans="1:8" ht="17.25">
      <c r="A33" s="125" t="s">
        <v>311</v>
      </c>
      <c r="B33" s="61" t="s">
        <v>541</v>
      </c>
      <c r="C33" s="86" t="s">
        <v>476</v>
      </c>
      <c r="D33" s="295">
        <v>22.77</v>
      </c>
      <c r="E33" s="288">
        <v>3.09</v>
      </c>
      <c r="F33" s="299">
        <f>D33+E33</f>
        <v>25.86</v>
      </c>
      <c r="G33" s="184"/>
      <c r="H33" s="179"/>
    </row>
    <row r="34" spans="1:6" ht="9" customHeight="1">
      <c r="A34" s="345"/>
      <c r="B34" s="346"/>
      <c r="C34" s="15"/>
      <c r="D34" s="63"/>
      <c r="E34" s="63"/>
      <c r="F34" s="291"/>
    </row>
    <row r="35" spans="1:6" ht="16.5" customHeight="1">
      <c r="A35" s="75" t="s">
        <v>312</v>
      </c>
      <c r="B35" s="60" t="s">
        <v>482</v>
      </c>
      <c r="C35" s="27"/>
      <c r="D35" s="69"/>
      <c r="E35" s="69"/>
      <c r="F35" s="68"/>
    </row>
    <row r="36" spans="1:8" ht="15" customHeight="1">
      <c r="A36" s="125"/>
      <c r="B36" s="61" t="s">
        <v>483</v>
      </c>
      <c r="C36" s="86" t="s">
        <v>476</v>
      </c>
      <c r="D36" s="295">
        <v>22.77</v>
      </c>
      <c r="E36" s="287">
        <v>3.17</v>
      </c>
      <c r="F36" s="299">
        <f>D36+E36</f>
        <v>25.939999999999998</v>
      </c>
      <c r="G36" s="184"/>
      <c r="H36" s="179"/>
    </row>
    <row r="37" spans="1:8" ht="17.25">
      <c r="A37" s="74" t="s">
        <v>313</v>
      </c>
      <c r="B37" s="62" t="s">
        <v>484</v>
      </c>
      <c r="C37" s="39" t="s">
        <v>476</v>
      </c>
      <c r="D37" s="293">
        <v>22.77</v>
      </c>
      <c r="E37" s="288">
        <v>4.72</v>
      </c>
      <c r="F37" s="302">
        <f>D37+E37</f>
        <v>27.49</v>
      </c>
      <c r="G37" s="184"/>
      <c r="H37" s="179"/>
    </row>
    <row r="38" spans="1:6" ht="10.5" customHeight="1">
      <c r="A38" s="340"/>
      <c r="B38" s="343"/>
      <c r="C38" s="27"/>
      <c r="D38" s="69"/>
      <c r="E38" s="63"/>
      <c r="F38" s="166"/>
    </row>
    <row r="39" spans="1:6" ht="17.25">
      <c r="A39" s="75" t="s">
        <v>315</v>
      </c>
      <c r="B39" s="60" t="s">
        <v>485</v>
      </c>
      <c r="C39" s="27"/>
      <c r="D39" s="69"/>
      <c r="E39" s="69"/>
      <c r="F39" s="166"/>
    </row>
    <row r="40" spans="1:8" ht="17.25">
      <c r="A40" s="61"/>
      <c r="B40" s="61" t="s">
        <v>486</v>
      </c>
      <c r="C40" s="86" t="s">
        <v>476</v>
      </c>
      <c r="D40" s="295">
        <v>22.77</v>
      </c>
      <c r="E40" s="287">
        <v>3.17</v>
      </c>
      <c r="F40" s="299">
        <f>D40+E40</f>
        <v>25.939999999999998</v>
      </c>
      <c r="G40" s="184"/>
      <c r="H40" s="179"/>
    </row>
    <row r="41" spans="1:6" ht="17.25">
      <c r="A41" s="72"/>
      <c r="B41" s="55" t="s">
        <v>487</v>
      </c>
      <c r="C41" s="39"/>
      <c r="D41" s="66"/>
      <c r="E41" s="67"/>
      <c r="F41" s="309"/>
    </row>
    <row r="42" spans="1:8" ht="17.25">
      <c r="A42" s="75" t="s">
        <v>488</v>
      </c>
      <c r="B42" s="94" t="s">
        <v>489</v>
      </c>
      <c r="C42" s="95" t="s">
        <v>490</v>
      </c>
      <c r="D42" s="189">
        <v>39.84</v>
      </c>
      <c r="E42" s="297">
        <v>1.55</v>
      </c>
      <c r="F42" s="299">
        <f>D42+E42</f>
        <v>41.39</v>
      </c>
      <c r="G42" s="184"/>
      <c r="H42" s="179"/>
    </row>
    <row r="43" spans="1:6" ht="17.25">
      <c r="A43" s="61"/>
      <c r="B43" s="96" t="s">
        <v>491</v>
      </c>
      <c r="C43" s="97"/>
      <c r="D43" s="64"/>
      <c r="E43" s="65"/>
      <c r="F43" s="165"/>
    </row>
    <row r="44" spans="1:6" ht="17.25">
      <c r="A44" s="98" t="s">
        <v>473</v>
      </c>
      <c r="B44" s="99" t="s">
        <v>492</v>
      </c>
      <c r="C44" s="95"/>
      <c r="D44" s="69"/>
      <c r="E44" s="68"/>
      <c r="F44" s="307"/>
    </row>
    <row r="45" spans="1:8" ht="17.25">
      <c r="A45" s="61"/>
      <c r="B45" s="61" t="s">
        <v>493</v>
      </c>
      <c r="C45" s="86" t="s">
        <v>490</v>
      </c>
      <c r="D45" s="287">
        <v>51.48</v>
      </c>
      <c r="E45" s="296">
        <v>4.32</v>
      </c>
      <c r="F45" s="299">
        <f>D45+E45</f>
        <v>55.8</v>
      </c>
      <c r="G45" s="184"/>
      <c r="H45" s="179"/>
    </row>
    <row r="46" spans="1:6" ht="17.25">
      <c r="A46" s="75" t="s">
        <v>494</v>
      </c>
      <c r="B46" s="94" t="s">
        <v>495</v>
      </c>
      <c r="C46" s="95"/>
      <c r="D46" s="69"/>
      <c r="E46" s="68"/>
      <c r="F46" s="307"/>
    </row>
    <row r="47" spans="1:8" ht="17.25">
      <c r="A47" s="61"/>
      <c r="B47" s="96" t="s">
        <v>496</v>
      </c>
      <c r="C47" s="86" t="s">
        <v>490</v>
      </c>
      <c r="D47" s="287">
        <v>51.48</v>
      </c>
      <c r="E47" s="296">
        <v>4.22</v>
      </c>
      <c r="F47" s="304">
        <f>D47+E47</f>
        <v>55.699999999999996</v>
      </c>
      <c r="G47" s="184"/>
      <c r="H47" s="179"/>
    </row>
    <row r="48" spans="1:6" ht="17.25">
      <c r="A48" s="75" t="s">
        <v>497</v>
      </c>
      <c r="B48" s="94" t="s">
        <v>498</v>
      </c>
      <c r="C48" s="95"/>
      <c r="D48" s="69"/>
      <c r="E48" s="68"/>
      <c r="F48" s="166"/>
    </row>
    <row r="49" spans="1:8" ht="17.25">
      <c r="A49" s="61"/>
      <c r="B49" s="96" t="s">
        <v>499</v>
      </c>
      <c r="C49" s="86" t="s">
        <v>490</v>
      </c>
      <c r="D49" s="287">
        <v>91.35</v>
      </c>
      <c r="E49" s="296">
        <v>5.25</v>
      </c>
      <c r="F49" s="299">
        <f>D49+E49</f>
        <v>96.6</v>
      </c>
      <c r="G49" s="184"/>
      <c r="H49" s="179"/>
    </row>
    <row r="50" spans="1:8" ht="17.25">
      <c r="A50" s="74" t="s">
        <v>500</v>
      </c>
      <c r="B50" s="100" t="s">
        <v>501</v>
      </c>
      <c r="C50" s="39" t="s">
        <v>490</v>
      </c>
      <c r="D50" s="290">
        <v>51.45</v>
      </c>
      <c r="E50" s="312">
        <v>5.24</v>
      </c>
      <c r="F50" s="284">
        <f>D50+E50</f>
        <v>56.690000000000005</v>
      </c>
      <c r="G50" s="184"/>
      <c r="H50" s="179"/>
    </row>
    <row r="51" spans="1:6" ht="17.25">
      <c r="A51" s="71"/>
      <c r="B51" s="55" t="s">
        <v>502</v>
      </c>
      <c r="C51" s="26"/>
      <c r="D51" s="66"/>
      <c r="E51" s="67"/>
      <c r="F51" s="291"/>
    </row>
    <row r="52" spans="1:6" ht="17.25">
      <c r="A52" s="101">
        <v>1</v>
      </c>
      <c r="B52" s="91" t="s">
        <v>503</v>
      </c>
      <c r="C52" s="15"/>
      <c r="D52" s="63"/>
      <c r="E52" s="313"/>
      <c r="F52" s="63"/>
    </row>
    <row r="53" spans="1:8" ht="17.25">
      <c r="A53" s="76" t="s">
        <v>149</v>
      </c>
      <c r="B53" s="93" t="s">
        <v>504</v>
      </c>
      <c r="C53" s="102" t="s">
        <v>469</v>
      </c>
      <c r="D53" s="287">
        <v>42.3</v>
      </c>
      <c r="E53" s="279">
        <v>1.39</v>
      </c>
      <c r="F53" s="304">
        <f>D53+E53</f>
        <v>43.69</v>
      </c>
      <c r="G53" s="184"/>
      <c r="H53" s="179"/>
    </row>
    <row r="54" spans="1:6" ht="17.25">
      <c r="A54" s="76" t="s">
        <v>26</v>
      </c>
      <c r="B54" s="90" t="s">
        <v>505</v>
      </c>
      <c r="C54" s="27"/>
      <c r="D54" s="69"/>
      <c r="E54" s="280"/>
      <c r="F54" s="169"/>
    </row>
    <row r="55" spans="1:8" ht="17.25">
      <c r="A55" s="93"/>
      <c r="B55" s="93" t="s">
        <v>504</v>
      </c>
      <c r="C55" s="102" t="s">
        <v>469</v>
      </c>
      <c r="D55" s="287">
        <v>28.23</v>
      </c>
      <c r="E55" s="279">
        <v>1.39</v>
      </c>
      <c r="F55" s="304">
        <f>D55+E55</f>
        <v>29.62</v>
      </c>
      <c r="G55" s="184"/>
      <c r="H55" s="179"/>
    </row>
    <row r="56" spans="1:8" ht="17.25">
      <c r="A56" s="352">
        <v>1</v>
      </c>
      <c r="B56" s="353" t="s">
        <v>705</v>
      </c>
      <c r="C56" s="36"/>
      <c r="D56" s="181"/>
      <c r="E56" s="81"/>
      <c r="F56" s="183"/>
      <c r="G56" s="184"/>
      <c r="H56" s="179"/>
    </row>
    <row r="57" spans="1:8" ht="17.25">
      <c r="A57" s="201" t="s">
        <v>149</v>
      </c>
      <c r="B57" s="202" t="s">
        <v>706</v>
      </c>
      <c r="C57" s="354" t="s">
        <v>469</v>
      </c>
      <c r="D57" s="192">
        <v>33.15</v>
      </c>
      <c r="E57" s="175">
        <v>0.79</v>
      </c>
      <c r="F57" s="281">
        <f>D57+E57</f>
        <v>33.94</v>
      </c>
      <c r="G57" s="184"/>
      <c r="H57" s="179"/>
    </row>
    <row r="58" spans="1:8" ht="17.25">
      <c r="A58" s="201" t="s">
        <v>26</v>
      </c>
      <c r="B58" s="202" t="s">
        <v>707</v>
      </c>
      <c r="C58" s="355" t="s">
        <v>469</v>
      </c>
      <c r="D58" s="176">
        <v>19.89</v>
      </c>
      <c r="E58" s="175">
        <v>0.79</v>
      </c>
      <c r="F58" s="281">
        <f>D58+E58</f>
        <v>20.68</v>
      </c>
      <c r="G58" s="184"/>
      <c r="H58" s="179"/>
    </row>
    <row r="59" spans="1:8" ht="15">
      <c r="A59" s="356">
        <v>1</v>
      </c>
      <c r="B59" s="357" t="s">
        <v>708</v>
      </c>
      <c r="C59" s="358"/>
      <c r="D59" s="359"/>
      <c r="E59" s="359"/>
      <c r="F59" s="360"/>
      <c r="G59" s="184"/>
      <c r="H59" s="179"/>
    </row>
    <row r="60" spans="1:8" ht="17.25">
      <c r="A60" s="201" t="s">
        <v>149</v>
      </c>
      <c r="B60" s="202" t="s">
        <v>709</v>
      </c>
      <c r="C60" s="355" t="s">
        <v>469</v>
      </c>
      <c r="D60" s="192">
        <v>29</v>
      </c>
      <c r="E60" s="175">
        <v>0.79</v>
      </c>
      <c r="F60" s="281">
        <f>D60+E60</f>
        <v>29.79</v>
      </c>
      <c r="G60" s="184"/>
      <c r="H60" s="179"/>
    </row>
    <row r="61" spans="1:8" ht="17.25">
      <c r="A61" s="201" t="s">
        <v>26</v>
      </c>
      <c r="B61" s="202" t="s">
        <v>710</v>
      </c>
      <c r="C61" s="355" t="s">
        <v>469</v>
      </c>
      <c r="D61" s="176">
        <v>17.4</v>
      </c>
      <c r="E61" s="175">
        <v>0.79</v>
      </c>
      <c r="F61" s="281">
        <f>D61+E61</f>
        <v>18.189999999999998</v>
      </c>
      <c r="G61" s="184"/>
      <c r="H61" s="179"/>
    </row>
    <row r="62" spans="1:6" ht="17.25">
      <c r="A62" s="76" t="s">
        <v>473</v>
      </c>
      <c r="B62" s="103" t="s">
        <v>506</v>
      </c>
      <c r="C62" s="27"/>
      <c r="D62" s="69"/>
      <c r="E62" s="68"/>
      <c r="F62" s="166"/>
    </row>
    <row r="63" spans="1:6" ht="17.25">
      <c r="A63" s="93"/>
      <c r="B63" s="104" t="s">
        <v>507</v>
      </c>
      <c r="C63" s="19"/>
      <c r="D63" s="64"/>
      <c r="E63" s="65"/>
      <c r="F63" s="165"/>
    </row>
    <row r="64" spans="1:8" ht="17.25">
      <c r="A64" s="105" t="s">
        <v>508</v>
      </c>
      <c r="B64" s="106" t="s">
        <v>509</v>
      </c>
      <c r="C64" s="86" t="s">
        <v>476</v>
      </c>
      <c r="D64" s="287">
        <v>2.91</v>
      </c>
      <c r="E64" s="279">
        <v>1.06</v>
      </c>
      <c r="F64" s="304">
        <f>D64+E64</f>
        <v>3.97</v>
      </c>
      <c r="G64" s="184"/>
      <c r="H64" s="179"/>
    </row>
    <row r="65" spans="1:8" ht="17.25">
      <c r="A65" s="105" t="s">
        <v>510</v>
      </c>
      <c r="B65" s="93" t="s">
        <v>511</v>
      </c>
      <c r="C65" s="86" t="s">
        <v>476</v>
      </c>
      <c r="D65" s="287">
        <v>2.91</v>
      </c>
      <c r="E65" s="279">
        <v>1.06</v>
      </c>
      <c r="F65" s="304">
        <f>D65+E65</f>
        <v>3.97</v>
      </c>
      <c r="G65" s="184"/>
      <c r="H65" s="179"/>
    </row>
    <row r="66" spans="1:8" ht="17.25">
      <c r="A66" s="105" t="s">
        <v>512</v>
      </c>
      <c r="B66" s="93" t="s">
        <v>513</v>
      </c>
      <c r="C66" s="86" t="s">
        <v>514</v>
      </c>
      <c r="D66" s="287">
        <v>28.23</v>
      </c>
      <c r="E66" s="279">
        <v>1.76</v>
      </c>
      <c r="F66" s="304">
        <f>D66+E66</f>
        <v>29.990000000000002</v>
      </c>
      <c r="G66" s="184"/>
      <c r="H66" s="179"/>
    </row>
    <row r="67" spans="1:6" ht="17.25">
      <c r="A67" s="107"/>
      <c r="B67" s="108" t="s">
        <v>515</v>
      </c>
      <c r="C67" s="109"/>
      <c r="D67" s="197"/>
      <c r="E67" s="314"/>
      <c r="F67" s="315"/>
    </row>
    <row r="68" spans="1:8" ht="17.25">
      <c r="A68" s="86" t="s">
        <v>149</v>
      </c>
      <c r="B68" s="113" t="s">
        <v>516</v>
      </c>
      <c r="C68" s="97" t="s">
        <v>469</v>
      </c>
      <c r="D68" s="295">
        <v>39.75</v>
      </c>
      <c r="E68" s="189">
        <v>1.41</v>
      </c>
      <c r="F68" s="317">
        <f>D68+E68</f>
        <v>41.16</v>
      </c>
      <c r="G68" s="184"/>
      <c r="H68" s="179"/>
    </row>
    <row r="69" spans="1:8" ht="0.75" customHeight="1">
      <c r="A69" s="39"/>
      <c r="B69" s="114"/>
      <c r="C69" s="95"/>
      <c r="D69" s="69">
        <v>23.67</v>
      </c>
      <c r="E69" s="66"/>
      <c r="F69" s="306"/>
      <c r="H69" s="179"/>
    </row>
    <row r="70" spans="1:8" ht="17.25">
      <c r="A70" s="115" t="s">
        <v>26</v>
      </c>
      <c r="B70" s="116" t="s">
        <v>517</v>
      </c>
      <c r="C70" s="117" t="s">
        <v>469</v>
      </c>
      <c r="D70" s="293">
        <v>26.49</v>
      </c>
      <c r="E70" s="189">
        <v>1.41</v>
      </c>
      <c r="F70" s="317">
        <f>D70+E70</f>
        <v>27.9</v>
      </c>
      <c r="G70" s="184"/>
      <c r="H70" s="179"/>
    </row>
    <row r="71" spans="1:6" ht="17.25">
      <c r="A71" s="118">
        <v>3</v>
      </c>
      <c r="B71" s="167" t="s">
        <v>518</v>
      </c>
      <c r="C71" s="120"/>
      <c r="D71" s="69"/>
      <c r="E71" s="63"/>
      <c r="F71" s="69"/>
    </row>
    <row r="72" spans="1:6" ht="17.25">
      <c r="A72" s="121"/>
      <c r="B72" s="104" t="s">
        <v>519</v>
      </c>
      <c r="C72" s="112"/>
      <c r="D72" s="69"/>
      <c r="E72" s="69"/>
      <c r="F72" s="69"/>
    </row>
    <row r="73" spans="1:6" ht="17.25">
      <c r="A73" s="75" t="s">
        <v>134</v>
      </c>
      <c r="B73" s="94" t="s">
        <v>520</v>
      </c>
      <c r="C73" s="120"/>
      <c r="D73" s="63"/>
      <c r="E73" s="63"/>
      <c r="F73" s="307"/>
    </row>
    <row r="74" spans="1:8" ht="17.25">
      <c r="A74" s="75"/>
      <c r="B74" s="94" t="s">
        <v>521</v>
      </c>
      <c r="C74" s="95" t="s">
        <v>476</v>
      </c>
      <c r="D74" s="189">
        <v>13.29</v>
      </c>
      <c r="E74" s="189">
        <v>1.41</v>
      </c>
      <c r="F74" s="305">
        <f>D74+E74</f>
        <v>14.7</v>
      </c>
      <c r="G74" s="184"/>
      <c r="H74" s="179"/>
    </row>
    <row r="75" spans="1:6" ht="17.25">
      <c r="A75" s="61"/>
      <c r="B75" s="61" t="s">
        <v>522</v>
      </c>
      <c r="C75" s="122"/>
      <c r="D75" s="64"/>
      <c r="E75" s="64"/>
      <c r="F75" s="306"/>
    </row>
    <row r="76" spans="1:6" ht="17.25">
      <c r="A76" s="123" t="s">
        <v>523</v>
      </c>
      <c r="B76" s="60" t="s">
        <v>524</v>
      </c>
      <c r="C76" s="112"/>
      <c r="D76" s="63"/>
      <c r="E76" s="63"/>
      <c r="F76" s="307"/>
    </row>
    <row r="77" spans="1:8" ht="17.25">
      <c r="A77" s="61"/>
      <c r="B77" s="61" t="s">
        <v>525</v>
      </c>
      <c r="C77" s="97" t="s">
        <v>476</v>
      </c>
      <c r="D77" s="295">
        <v>19.95</v>
      </c>
      <c r="E77" s="295">
        <v>6.49</v>
      </c>
      <c r="F77" s="317">
        <f>D77+E77</f>
        <v>26.439999999999998</v>
      </c>
      <c r="G77" s="184"/>
      <c r="H77" s="179"/>
    </row>
    <row r="78" spans="1:6" ht="10.5" customHeight="1">
      <c r="A78" s="60"/>
      <c r="B78" s="124"/>
      <c r="C78" s="112"/>
      <c r="D78" s="69"/>
      <c r="E78" s="69"/>
      <c r="F78" s="307"/>
    </row>
    <row r="79" spans="1:8" ht="17.25">
      <c r="A79" s="125" t="s">
        <v>350</v>
      </c>
      <c r="B79" s="61" t="s">
        <v>526</v>
      </c>
      <c r="C79" s="97" t="s">
        <v>476</v>
      </c>
      <c r="D79" s="295">
        <v>39.75</v>
      </c>
      <c r="E79" s="189">
        <v>6.49</v>
      </c>
      <c r="F79" s="317">
        <f>D79+E79</f>
        <v>46.24</v>
      </c>
      <c r="G79" s="184"/>
      <c r="H79" s="179"/>
    </row>
    <row r="80" spans="1:6" ht="11.25" customHeight="1">
      <c r="A80" s="60"/>
      <c r="B80" s="94"/>
      <c r="C80" s="112"/>
      <c r="D80" s="69"/>
      <c r="E80" s="63"/>
      <c r="F80" s="307"/>
    </row>
    <row r="81" spans="1:8" ht="17.25">
      <c r="A81" s="125" t="s">
        <v>140</v>
      </c>
      <c r="B81" s="61" t="s">
        <v>527</v>
      </c>
      <c r="C81" s="97" t="s">
        <v>476</v>
      </c>
      <c r="D81" s="295">
        <v>13.29</v>
      </c>
      <c r="E81" s="295">
        <v>1.41</v>
      </c>
      <c r="F81" s="317">
        <f>D81+E81</f>
        <v>14.7</v>
      </c>
      <c r="G81" s="184"/>
      <c r="H81" s="179"/>
    </row>
    <row r="82" spans="1:6" ht="12" customHeight="1">
      <c r="A82" s="75"/>
      <c r="B82" s="94"/>
      <c r="C82" s="112"/>
      <c r="D82" s="69"/>
      <c r="E82" s="69"/>
      <c r="F82" s="307"/>
    </row>
    <row r="83" spans="1:8" ht="17.25">
      <c r="A83" s="125" t="s">
        <v>352</v>
      </c>
      <c r="B83" s="61" t="s">
        <v>528</v>
      </c>
      <c r="C83" s="97" t="s">
        <v>476</v>
      </c>
      <c r="D83" s="287">
        <v>19.92</v>
      </c>
      <c r="E83" s="189">
        <v>1.41</v>
      </c>
      <c r="F83" s="317">
        <f>D83+E83</f>
        <v>21.330000000000002</v>
      </c>
      <c r="G83" s="184"/>
      <c r="H83" s="179"/>
    </row>
    <row r="84" spans="1:6" ht="12" customHeight="1">
      <c r="A84" s="98"/>
      <c r="B84" s="94"/>
      <c r="C84" s="112"/>
      <c r="D84" s="69"/>
      <c r="E84" s="63"/>
      <c r="F84" s="307"/>
    </row>
    <row r="85" spans="1:8" ht="17.25">
      <c r="A85" s="125" t="s">
        <v>214</v>
      </c>
      <c r="B85" s="61" t="s">
        <v>529</v>
      </c>
      <c r="C85" s="97" t="s">
        <v>476</v>
      </c>
      <c r="D85" s="295">
        <v>19.92</v>
      </c>
      <c r="E85" s="295">
        <v>8.66</v>
      </c>
      <c r="F85" s="317">
        <f>D85+E85</f>
        <v>28.580000000000002</v>
      </c>
      <c r="G85" s="184"/>
      <c r="H85" s="179"/>
    </row>
    <row r="86" spans="1:6" ht="0.75" customHeight="1">
      <c r="A86" s="75"/>
      <c r="B86" s="94"/>
      <c r="C86" s="112"/>
      <c r="D86" s="69">
        <v>23.67</v>
      </c>
      <c r="E86" s="69"/>
      <c r="F86" s="307"/>
    </row>
    <row r="87" spans="1:6" ht="17.25">
      <c r="A87" s="75" t="s">
        <v>530</v>
      </c>
      <c r="B87" s="60" t="s">
        <v>531</v>
      </c>
      <c r="C87" s="112"/>
      <c r="D87" s="69"/>
      <c r="E87" s="69"/>
      <c r="F87" s="169"/>
    </row>
    <row r="88" spans="1:8" ht="17.25">
      <c r="A88" s="61"/>
      <c r="B88" s="61" t="s">
        <v>532</v>
      </c>
      <c r="C88" s="97" t="s">
        <v>476</v>
      </c>
      <c r="D88" s="295">
        <v>26.49</v>
      </c>
      <c r="E88" s="189">
        <v>0</v>
      </c>
      <c r="F88" s="317">
        <f>D88+E88</f>
        <v>26.49</v>
      </c>
      <c r="G88" s="184"/>
      <c r="H88" s="179"/>
    </row>
    <row r="89" spans="1:6" ht="17.25">
      <c r="A89" s="126" t="s">
        <v>533</v>
      </c>
      <c r="B89" s="168" t="s">
        <v>534</v>
      </c>
      <c r="C89" s="109"/>
      <c r="D89" s="66"/>
      <c r="E89" s="66"/>
      <c r="F89" s="308"/>
    </row>
    <row r="90" spans="1:6" ht="15" customHeight="1">
      <c r="A90" s="127"/>
      <c r="B90" s="119"/>
      <c r="C90" s="112"/>
      <c r="D90" s="69"/>
      <c r="E90" s="69"/>
      <c r="F90" s="169"/>
    </row>
    <row r="91" spans="1:8" ht="17.25">
      <c r="A91" s="125" t="s">
        <v>535</v>
      </c>
      <c r="B91" s="96" t="s">
        <v>536</v>
      </c>
      <c r="C91" s="97" t="s">
        <v>476</v>
      </c>
      <c r="D91" s="295">
        <v>33.12</v>
      </c>
      <c r="E91" s="189">
        <v>10.87</v>
      </c>
      <c r="F91" s="317">
        <f>D91+E91</f>
        <v>43.989999999999995</v>
      </c>
      <c r="G91" s="184"/>
      <c r="H91" s="179"/>
    </row>
    <row r="92" spans="1:6" ht="14.25" customHeight="1">
      <c r="A92" s="58"/>
      <c r="B92" s="111"/>
      <c r="C92" s="128"/>
      <c r="D92" s="63"/>
      <c r="E92" s="63"/>
      <c r="F92" s="307"/>
    </row>
    <row r="93" spans="1:8" ht="17.25">
      <c r="A93" s="125" t="s">
        <v>537</v>
      </c>
      <c r="B93" s="61" t="s">
        <v>538</v>
      </c>
      <c r="C93" s="129" t="s">
        <v>476</v>
      </c>
      <c r="D93" s="295">
        <v>26.49</v>
      </c>
      <c r="E93" s="295">
        <v>10.82</v>
      </c>
      <c r="F93" s="317">
        <f>D93+E93</f>
        <v>37.31</v>
      </c>
      <c r="G93" s="184"/>
      <c r="H93" s="179"/>
    </row>
    <row r="94" spans="1:8" ht="17.25">
      <c r="A94" s="42"/>
      <c r="B94" s="56" t="s">
        <v>572</v>
      </c>
      <c r="C94" s="200"/>
      <c r="D94" s="189"/>
      <c r="E94" s="180"/>
      <c r="F94" s="310"/>
      <c r="G94" s="184"/>
      <c r="H94" s="179"/>
    </row>
    <row r="95" spans="1:8" ht="17.25">
      <c r="A95" s="201" t="s">
        <v>149</v>
      </c>
      <c r="B95" s="202" t="s">
        <v>573</v>
      </c>
      <c r="C95" s="204" t="s">
        <v>469</v>
      </c>
      <c r="D95" s="283">
        <v>39.36</v>
      </c>
      <c r="E95" s="318">
        <v>0.15</v>
      </c>
      <c r="F95" s="319">
        <f>D95+E95</f>
        <v>39.51</v>
      </c>
      <c r="G95" s="184"/>
      <c r="H95" s="179"/>
    </row>
    <row r="96" spans="1:8" ht="17.25">
      <c r="A96" s="201" t="s">
        <v>26</v>
      </c>
      <c r="B96" s="202" t="s">
        <v>574</v>
      </c>
      <c r="C96" s="204" t="s">
        <v>469</v>
      </c>
      <c r="D96" s="283">
        <v>18.89</v>
      </c>
      <c r="E96" s="318">
        <v>0.15</v>
      </c>
      <c r="F96" s="319">
        <f>D96+E96</f>
        <v>19.04</v>
      </c>
      <c r="G96" s="184"/>
      <c r="H96" s="179"/>
    </row>
    <row r="97" spans="1:8" ht="15">
      <c r="A97" s="53">
        <v>2</v>
      </c>
      <c r="B97" s="203" t="s">
        <v>575</v>
      </c>
      <c r="C97" s="205"/>
      <c r="D97" s="320"/>
      <c r="E97" s="320"/>
      <c r="F97" s="320"/>
      <c r="G97" s="184"/>
      <c r="H97" s="179"/>
    </row>
    <row r="98" spans="1:8" ht="17.25">
      <c r="A98" s="48">
        <v>2.1</v>
      </c>
      <c r="B98" s="194" t="s">
        <v>576</v>
      </c>
      <c r="C98" s="205" t="s">
        <v>476</v>
      </c>
      <c r="D98" s="283">
        <v>9.45</v>
      </c>
      <c r="E98" s="321">
        <v>1.5</v>
      </c>
      <c r="F98" s="319">
        <f>D98+E98</f>
        <v>10.95</v>
      </c>
      <c r="G98" s="184"/>
      <c r="H98" s="179"/>
    </row>
    <row r="99" spans="1:8" ht="17.25">
      <c r="A99" s="51">
        <v>2.2</v>
      </c>
      <c r="B99" s="45" t="s">
        <v>577</v>
      </c>
      <c r="C99" s="205" t="s">
        <v>476</v>
      </c>
      <c r="D99" s="283">
        <v>25.19</v>
      </c>
      <c r="E99" s="321">
        <v>1.5</v>
      </c>
      <c r="F99" s="319">
        <f>D99+E99</f>
        <v>26.69</v>
      </c>
      <c r="G99" s="184"/>
      <c r="H99" s="179"/>
    </row>
    <row r="100" spans="1:8" ht="17.25">
      <c r="A100" s="48">
        <v>2.3</v>
      </c>
      <c r="B100" s="194" t="s">
        <v>578</v>
      </c>
      <c r="C100" s="205" t="s">
        <v>476</v>
      </c>
      <c r="D100" s="283">
        <v>47.24</v>
      </c>
      <c r="E100" s="321">
        <v>1.94</v>
      </c>
      <c r="F100" s="319">
        <f>D100+E100</f>
        <v>49.18</v>
      </c>
      <c r="G100" s="184"/>
      <c r="H100" s="179"/>
    </row>
    <row r="101" spans="1:8" ht="17.25">
      <c r="A101" s="52">
        <v>2.16</v>
      </c>
      <c r="B101" s="25" t="s">
        <v>579</v>
      </c>
      <c r="C101" s="205" t="s">
        <v>476</v>
      </c>
      <c r="D101" s="283">
        <v>23.62</v>
      </c>
      <c r="E101" s="318">
        <v>8.97</v>
      </c>
      <c r="F101" s="319">
        <f>D101+E101</f>
        <v>32.59</v>
      </c>
      <c r="G101" s="184"/>
      <c r="H101" s="179"/>
    </row>
    <row r="102" spans="1:8" ht="17.25">
      <c r="A102" s="48">
        <v>2.21</v>
      </c>
      <c r="B102" s="194" t="s">
        <v>580</v>
      </c>
      <c r="C102" s="205" t="s">
        <v>476</v>
      </c>
      <c r="D102" s="283">
        <v>47.22</v>
      </c>
      <c r="E102" s="318">
        <v>4.05</v>
      </c>
      <c r="F102" s="319">
        <f>D102+E102</f>
        <v>51.269999999999996</v>
      </c>
      <c r="G102" s="184"/>
      <c r="H102" s="179"/>
    </row>
    <row r="103" spans="1:6" ht="17.25" customHeight="1">
      <c r="A103" s="130">
        <v>1</v>
      </c>
      <c r="B103" s="57" t="s">
        <v>16</v>
      </c>
      <c r="C103" s="131"/>
      <c r="D103" s="195"/>
      <c r="E103" s="196"/>
      <c r="F103" s="170"/>
    </row>
    <row r="104" spans="1:6" ht="17.25">
      <c r="A104" s="84"/>
      <c r="B104" s="18" t="s">
        <v>17</v>
      </c>
      <c r="C104" s="133"/>
      <c r="D104" s="134"/>
      <c r="E104" s="135"/>
      <c r="F104" s="171"/>
    </row>
    <row r="105" spans="1:6" ht="17.25">
      <c r="A105" s="84"/>
      <c r="B105" s="18" t="s">
        <v>18</v>
      </c>
      <c r="C105" s="133"/>
      <c r="D105" s="134"/>
      <c r="E105" s="135"/>
      <c r="F105" s="171"/>
    </row>
    <row r="106" spans="1:6" ht="15">
      <c r="A106" s="38">
        <v>1.1</v>
      </c>
      <c r="B106" s="114" t="s">
        <v>19</v>
      </c>
      <c r="C106" s="133"/>
      <c r="D106" s="134"/>
      <c r="E106" s="135"/>
      <c r="F106" s="171"/>
    </row>
    <row r="107" spans="1:6" ht="15" customHeight="1">
      <c r="A107" s="35"/>
      <c r="B107" s="114" t="s">
        <v>20</v>
      </c>
      <c r="C107" s="136"/>
      <c r="D107" s="134"/>
      <c r="E107" s="135"/>
      <c r="F107" s="171"/>
    </row>
    <row r="108" spans="1:8" ht="17.25" customHeight="1">
      <c r="A108" s="86" t="s">
        <v>21</v>
      </c>
      <c r="B108" s="137" t="s">
        <v>22</v>
      </c>
      <c r="C108" s="97" t="s">
        <v>23</v>
      </c>
      <c r="D108" s="287">
        <v>34.27</v>
      </c>
      <c r="E108" s="138"/>
      <c r="F108" s="317">
        <f>D108+E108</f>
        <v>34.27</v>
      </c>
      <c r="G108" s="184"/>
      <c r="H108" s="179"/>
    </row>
    <row r="109" spans="1:6" ht="19.5" customHeight="1" hidden="1">
      <c r="A109" s="39" t="s">
        <v>24</v>
      </c>
      <c r="B109" s="73" t="s">
        <v>25</v>
      </c>
      <c r="C109" s="97" t="s">
        <v>23</v>
      </c>
      <c r="D109" s="66"/>
      <c r="E109" s="139"/>
      <c r="F109" s="309"/>
    </row>
    <row r="110" spans="1:6" ht="17.25">
      <c r="A110" s="38" t="s">
        <v>26</v>
      </c>
      <c r="B110" s="114" t="s">
        <v>27</v>
      </c>
      <c r="C110" s="133"/>
      <c r="D110" s="134"/>
      <c r="E110" s="135"/>
      <c r="F110" s="166"/>
    </row>
    <row r="111" spans="1:6" ht="17.25">
      <c r="A111" s="16"/>
      <c r="B111" s="114" t="s">
        <v>28</v>
      </c>
      <c r="C111" s="140"/>
      <c r="D111" s="69"/>
      <c r="E111" s="135"/>
      <c r="F111" s="166"/>
    </row>
    <row r="112" spans="1:8" ht="17.25">
      <c r="A112" s="86" t="s">
        <v>29</v>
      </c>
      <c r="B112" s="137" t="s">
        <v>22</v>
      </c>
      <c r="C112" s="97" t="s">
        <v>23</v>
      </c>
      <c r="D112" s="287">
        <v>37.92</v>
      </c>
      <c r="E112" s="138"/>
      <c r="F112" s="317">
        <f>D112+E112</f>
        <v>37.92</v>
      </c>
      <c r="G112" s="184"/>
      <c r="H112" s="179"/>
    </row>
    <row r="113" spans="1:8" ht="17.25">
      <c r="A113" s="39" t="s">
        <v>30</v>
      </c>
      <c r="B113" s="73" t="s">
        <v>25</v>
      </c>
      <c r="C113" s="97" t="s">
        <v>23</v>
      </c>
      <c r="D113" s="290">
        <v>40.01</v>
      </c>
      <c r="E113" s="139"/>
      <c r="F113" s="317">
        <f>D113+E113</f>
        <v>40.01</v>
      </c>
      <c r="G113" s="184"/>
      <c r="H113" s="179"/>
    </row>
    <row r="114" spans="1:6" ht="17.25">
      <c r="A114" s="38" t="s">
        <v>31</v>
      </c>
      <c r="B114" s="114" t="s">
        <v>32</v>
      </c>
      <c r="C114" s="133"/>
      <c r="D114" s="134"/>
      <c r="E114" s="135"/>
      <c r="F114" s="166"/>
    </row>
    <row r="115" spans="1:7" ht="17.25">
      <c r="A115" s="35"/>
      <c r="B115" s="114" t="s">
        <v>33</v>
      </c>
      <c r="C115" s="140"/>
      <c r="D115" s="69"/>
      <c r="E115" s="135"/>
      <c r="F115" s="166"/>
      <c r="G115" s="160"/>
    </row>
    <row r="116" spans="1:8" ht="17.25">
      <c r="A116" s="86" t="s">
        <v>34</v>
      </c>
      <c r="B116" s="137" t="s">
        <v>22</v>
      </c>
      <c r="C116" s="97" t="s">
        <v>23</v>
      </c>
      <c r="D116" s="287">
        <v>40.08</v>
      </c>
      <c r="E116" s="138"/>
      <c r="F116" s="317">
        <f>D116+E116</f>
        <v>40.08</v>
      </c>
      <c r="G116" s="184"/>
      <c r="H116" s="179"/>
    </row>
    <row r="117" spans="1:6" ht="0.75" customHeight="1">
      <c r="A117" s="39" t="s">
        <v>35</v>
      </c>
      <c r="B117" s="73" t="s">
        <v>25</v>
      </c>
      <c r="C117" s="117" t="s">
        <v>23</v>
      </c>
      <c r="D117" s="66"/>
      <c r="E117" s="139"/>
      <c r="F117" s="67"/>
    </row>
    <row r="118" spans="1:6" ht="17.25">
      <c r="A118" s="141"/>
      <c r="B118" s="5" t="s">
        <v>36</v>
      </c>
      <c r="C118" s="21"/>
      <c r="D118" s="197"/>
      <c r="E118" s="197"/>
      <c r="F118" s="139"/>
    </row>
    <row r="119" spans="1:6" ht="15">
      <c r="A119" s="130">
        <v>2</v>
      </c>
      <c r="B119" s="7" t="s">
        <v>38</v>
      </c>
      <c r="C119" s="35"/>
      <c r="D119" s="134"/>
      <c r="E119" s="134"/>
      <c r="F119" s="135"/>
    </row>
    <row r="120" spans="1:6" ht="15">
      <c r="A120" s="142" t="s">
        <v>37</v>
      </c>
      <c r="B120" s="9" t="s">
        <v>39</v>
      </c>
      <c r="C120" s="24"/>
      <c r="D120" s="198"/>
      <c r="E120" s="198"/>
      <c r="F120" s="138"/>
    </row>
    <row r="121" spans="1:6" ht="15">
      <c r="A121" s="84" t="s">
        <v>40</v>
      </c>
      <c r="B121" s="8" t="s">
        <v>41</v>
      </c>
      <c r="C121" s="35"/>
      <c r="D121" s="134"/>
      <c r="E121" s="134"/>
      <c r="F121" s="135"/>
    </row>
    <row r="122" spans="1:6" ht="15">
      <c r="A122" s="89"/>
      <c r="B122" s="8" t="s">
        <v>42</v>
      </c>
      <c r="C122" s="35"/>
      <c r="D122" s="134"/>
      <c r="E122" s="134"/>
      <c r="F122" s="171"/>
    </row>
    <row r="123" spans="1:8" ht="15" customHeight="1">
      <c r="A123" s="38" t="s">
        <v>43</v>
      </c>
      <c r="B123" s="35" t="s">
        <v>44</v>
      </c>
      <c r="C123" s="38" t="s">
        <v>45</v>
      </c>
      <c r="D123" s="189">
        <v>17.34</v>
      </c>
      <c r="E123" s="282">
        <v>0.74</v>
      </c>
      <c r="F123" s="310">
        <f>D123+E123</f>
        <v>18.08</v>
      </c>
      <c r="G123" s="184"/>
      <c r="H123" s="179"/>
    </row>
    <row r="124" spans="1:6" ht="17.25">
      <c r="A124" s="35"/>
      <c r="B124" s="35" t="s">
        <v>46</v>
      </c>
      <c r="C124" s="35"/>
      <c r="D124" s="134"/>
      <c r="E124" s="69"/>
      <c r="F124" s="166"/>
    </row>
    <row r="125" spans="1:6" ht="17.25">
      <c r="A125" s="35"/>
      <c r="B125" s="35" t="s">
        <v>47</v>
      </c>
      <c r="C125" s="35"/>
      <c r="D125" s="134"/>
      <c r="E125" s="69"/>
      <c r="F125" s="166"/>
    </row>
    <row r="126" spans="1:6" ht="17.25">
      <c r="A126" s="24"/>
      <c r="B126" s="24" t="s">
        <v>48</v>
      </c>
      <c r="C126" s="24"/>
      <c r="D126" s="198"/>
      <c r="E126" s="64"/>
      <c r="F126" s="165"/>
    </row>
    <row r="127" spans="1:6" ht="0.75" customHeight="1">
      <c r="A127" s="27"/>
      <c r="B127" s="27"/>
      <c r="C127" s="27"/>
      <c r="D127" s="69"/>
      <c r="E127" s="68"/>
      <c r="F127" s="166"/>
    </row>
    <row r="128" spans="1:6" ht="17.25">
      <c r="A128" s="84" t="s">
        <v>49</v>
      </c>
      <c r="B128" s="8" t="s">
        <v>50</v>
      </c>
      <c r="C128" s="35"/>
      <c r="D128" s="134"/>
      <c r="E128" s="69"/>
      <c r="F128" s="166"/>
    </row>
    <row r="129" spans="1:6" ht="17.25" customHeight="1">
      <c r="A129" s="8"/>
      <c r="B129" s="8" t="s">
        <v>51</v>
      </c>
      <c r="C129" s="35"/>
      <c r="D129" s="134"/>
      <c r="E129" s="69"/>
      <c r="F129" s="166"/>
    </row>
    <row r="130" spans="1:8" ht="15" customHeight="1">
      <c r="A130" s="38" t="s">
        <v>52</v>
      </c>
      <c r="B130" s="35" t="s">
        <v>44</v>
      </c>
      <c r="C130" s="38" t="s">
        <v>45</v>
      </c>
      <c r="D130" s="189">
        <v>28.89</v>
      </c>
      <c r="E130" s="322">
        <v>1.04</v>
      </c>
      <c r="F130" s="310">
        <f>D130+E130</f>
        <v>29.93</v>
      </c>
      <c r="G130" s="184"/>
      <c r="H130" s="179"/>
    </row>
    <row r="131" spans="1:6" ht="17.25">
      <c r="A131" s="35"/>
      <c r="B131" s="35" t="s">
        <v>46</v>
      </c>
      <c r="C131" s="35"/>
      <c r="D131" s="134"/>
      <c r="E131" s="69"/>
      <c r="F131" s="166"/>
    </row>
    <row r="132" spans="1:6" ht="17.25">
      <c r="A132" s="35"/>
      <c r="B132" s="35" t="s">
        <v>47</v>
      </c>
      <c r="C132" s="35"/>
      <c r="D132" s="134"/>
      <c r="E132" s="69"/>
      <c r="F132" s="166"/>
    </row>
    <row r="133" spans="1:6" ht="17.25">
      <c r="A133" s="24"/>
      <c r="B133" s="24" t="s">
        <v>48</v>
      </c>
      <c r="C133" s="24"/>
      <c r="D133" s="198"/>
      <c r="E133" s="64"/>
      <c r="F133" s="165"/>
    </row>
    <row r="134" spans="1:6" ht="17.25" hidden="1">
      <c r="A134" s="35"/>
      <c r="B134" s="35"/>
      <c r="C134" s="35"/>
      <c r="D134" s="134"/>
      <c r="E134" s="69"/>
      <c r="F134" s="166"/>
    </row>
    <row r="135" spans="1:6" ht="17.25">
      <c r="A135" s="84" t="s">
        <v>53</v>
      </c>
      <c r="B135" s="8" t="s">
        <v>54</v>
      </c>
      <c r="C135" s="35"/>
      <c r="D135" s="134"/>
      <c r="E135" s="69"/>
      <c r="F135" s="166"/>
    </row>
    <row r="136" spans="1:8" ht="17.25">
      <c r="A136" s="38" t="s">
        <v>55</v>
      </c>
      <c r="B136" s="35" t="s">
        <v>44</v>
      </c>
      <c r="C136" s="38" t="s">
        <v>45</v>
      </c>
      <c r="D136" s="189">
        <v>17.34</v>
      </c>
      <c r="E136" s="282">
        <v>0.74</v>
      </c>
      <c r="F136" s="310">
        <f>D136+E136</f>
        <v>18.08</v>
      </c>
      <c r="G136" s="184"/>
      <c r="H136" s="179"/>
    </row>
    <row r="137" spans="1:6" ht="17.25">
      <c r="A137" s="35"/>
      <c r="B137" s="35" t="s">
        <v>46</v>
      </c>
      <c r="C137" s="35"/>
      <c r="D137" s="134"/>
      <c r="E137" s="69"/>
      <c r="F137" s="166"/>
    </row>
    <row r="138" spans="1:6" ht="17.25">
      <c r="A138" s="35"/>
      <c r="B138" s="35" t="s">
        <v>47</v>
      </c>
      <c r="C138" s="35"/>
      <c r="D138" s="134"/>
      <c r="E138" s="69"/>
      <c r="F138" s="166"/>
    </row>
    <row r="139" spans="1:6" ht="17.25">
      <c r="A139" s="24"/>
      <c r="B139" s="24" t="s">
        <v>48</v>
      </c>
      <c r="C139" s="24"/>
      <c r="D139" s="198"/>
      <c r="E139" s="64"/>
      <c r="F139" s="165"/>
    </row>
    <row r="140" spans="1:6" ht="15" customHeight="1">
      <c r="A140" s="84" t="s">
        <v>56</v>
      </c>
      <c r="B140" s="8" t="s">
        <v>57</v>
      </c>
      <c r="C140" s="35"/>
      <c r="D140" s="134"/>
      <c r="E140" s="69"/>
      <c r="F140" s="166"/>
    </row>
    <row r="141" spans="1:8" ht="15" customHeight="1">
      <c r="A141" s="38" t="s">
        <v>58</v>
      </c>
      <c r="B141" s="35" t="s">
        <v>44</v>
      </c>
      <c r="C141" s="38" t="s">
        <v>45</v>
      </c>
      <c r="D141" s="189">
        <v>11.55</v>
      </c>
      <c r="E141" s="282">
        <v>0.74</v>
      </c>
      <c r="F141" s="310">
        <f>D141+E141</f>
        <v>12.290000000000001</v>
      </c>
      <c r="G141" s="184"/>
      <c r="H141" s="179"/>
    </row>
    <row r="142" spans="1:6" ht="15" customHeight="1">
      <c r="A142" s="35"/>
      <c r="B142" s="35" t="s">
        <v>46</v>
      </c>
      <c r="C142" s="35"/>
      <c r="D142" s="134"/>
      <c r="E142" s="69"/>
      <c r="F142" s="166"/>
    </row>
    <row r="143" spans="1:6" ht="15" customHeight="1">
      <c r="A143" s="35"/>
      <c r="B143" s="35" t="s">
        <v>47</v>
      </c>
      <c r="C143" s="35"/>
      <c r="D143" s="134"/>
      <c r="E143" s="69"/>
      <c r="F143" s="166"/>
    </row>
    <row r="144" spans="1:6" ht="15" customHeight="1">
      <c r="A144" s="24"/>
      <c r="B144" s="24" t="s">
        <v>48</v>
      </c>
      <c r="C144" s="24"/>
      <c r="D144" s="198"/>
      <c r="E144" s="64"/>
      <c r="F144" s="165"/>
    </row>
    <row r="145" spans="1:6" ht="15" customHeight="1">
      <c r="A145" s="84" t="s">
        <v>59</v>
      </c>
      <c r="B145" s="8" t="s">
        <v>409</v>
      </c>
      <c r="C145" s="35"/>
      <c r="D145" s="134"/>
      <c r="E145" s="69"/>
      <c r="F145" s="171"/>
    </row>
    <row r="146" spans="1:6" ht="15" customHeight="1">
      <c r="A146" s="9"/>
      <c r="B146" s="9" t="s">
        <v>410</v>
      </c>
      <c r="C146" s="24"/>
      <c r="D146" s="198"/>
      <c r="E146" s="64"/>
      <c r="F146" s="172"/>
    </row>
    <row r="147" spans="1:6" ht="17.25">
      <c r="A147" s="84" t="s">
        <v>60</v>
      </c>
      <c r="B147" s="8" t="s">
        <v>61</v>
      </c>
      <c r="C147" s="35"/>
      <c r="D147" s="134"/>
      <c r="E147" s="69"/>
      <c r="F147" s="171"/>
    </row>
    <row r="148" spans="1:8" ht="17.25">
      <c r="A148" s="38" t="s">
        <v>62</v>
      </c>
      <c r="B148" s="35" t="s">
        <v>44</v>
      </c>
      <c r="C148" s="38" t="s">
        <v>45</v>
      </c>
      <c r="D148" s="189">
        <v>23.07</v>
      </c>
      <c r="E148" s="282">
        <v>0.74</v>
      </c>
      <c r="F148" s="310">
        <f>D148+E148</f>
        <v>23.81</v>
      </c>
      <c r="G148" s="184"/>
      <c r="H148" s="179"/>
    </row>
    <row r="149" spans="1:6" ht="17.25">
      <c r="A149" s="35"/>
      <c r="B149" s="35" t="s">
        <v>46</v>
      </c>
      <c r="C149" s="35"/>
      <c r="D149" s="134"/>
      <c r="E149" s="69"/>
      <c r="F149" s="68"/>
    </row>
    <row r="150" spans="1:6" ht="17.25">
      <c r="A150" s="35"/>
      <c r="B150" s="35" t="s">
        <v>47</v>
      </c>
      <c r="C150" s="35"/>
      <c r="D150" s="134"/>
      <c r="E150" s="69"/>
      <c r="F150" s="68"/>
    </row>
    <row r="151" spans="1:6" ht="17.25">
      <c r="A151" s="24"/>
      <c r="B151" s="24" t="s">
        <v>48</v>
      </c>
      <c r="C151" s="24"/>
      <c r="D151" s="198"/>
      <c r="E151" s="64"/>
      <c r="F151" s="65"/>
    </row>
    <row r="152" spans="1:6" ht="17.25">
      <c r="A152" s="84" t="s">
        <v>63</v>
      </c>
      <c r="B152" s="8" t="s">
        <v>64</v>
      </c>
      <c r="C152" s="35"/>
      <c r="D152" s="134"/>
      <c r="E152" s="69"/>
      <c r="F152" s="68"/>
    </row>
    <row r="153" spans="1:8" ht="15.75" customHeight="1">
      <c r="A153" s="38" t="s">
        <v>65</v>
      </c>
      <c r="B153" s="35" t="s">
        <v>44</v>
      </c>
      <c r="C153" s="38" t="s">
        <v>45</v>
      </c>
      <c r="D153" s="189">
        <v>11.55</v>
      </c>
      <c r="E153" s="282">
        <v>0.74</v>
      </c>
      <c r="F153" s="310">
        <f>D153+E153</f>
        <v>12.290000000000001</v>
      </c>
      <c r="G153" s="184"/>
      <c r="H153" s="179"/>
    </row>
    <row r="154" spans="1:6" ht="15.75" customHeight="1">
      <c r="A154" s="35"/>
      <c r="B154" s="35" t="s">
        <v>46</v>
      </c>
      <c r="C154" s="35"/>
      <c r="D154" s="134"/>
      <c r="E154" s="69"/>
      <c r="F154" s="166"/>
    </row>
    <row r="155" spans="1:6" ht="15.75" customHeight="1">
      <c r="A155" s="35"/>
      <c r="B155" s="35" t="s">
        <v>47</v>
      </c>
      <c r="C155" s="35"/>
      <c r="D155" s="134"/>
      <c r="E155" s="69"/>
      <c r="F155" s="166"/>
    </row>
    <row r="156" spans="1:6" ht="15.75" customHeight="1">
      <c r="A156" s="24"/>
      <c r="B156" s="24" t="s">
        <v>48</v>
      </c>
      <c r="C156" s="24"/>
      <c r="D156" s="198"/>
      <c r="E156" s="64"/>
      <c r="F156" s="165"/>
    </row>
    <row r="157" spans="1:6" ht="17.25">
      <c r="A157" s="84" t="s">
        <v>66</v>
      </c>
      <c r="B157" s="8" t="s">
        <v>67</v>
      </c>
      <c r="C157" s="35"/>
      <c r="D157" s="134"/>
      <c r="E157" s="69"/>
      <c r="F157" s="166"/>
    </row>
    <row r="158" spans="1:6" ht="15.75" customHeight="1">
      <c r="A158" s="114"/>
      <c r="B158" s="8" t="s">
        <v>68</v>
      </c>
      <c r="C158" s="35"/>
      <c r="D158" s="134"/>
      <c r="E158" s="69"/>
      <c r="F158" s="166"/>
    </row>
    <row r="159" spans="1:8" ht="16.5" customHeight="1">
      <c r="A159" s="38" t="s">
        <v>69</v>
      </c>
      <c r="B159" s="35" t="s">
        <v>44</v>
      </c>
      <c r="C159" s="38" t="s">
        <v>45</v>
      </c>
      <c r="D159" s="189">
        <v>28.89</v>
      </c>
      <c r="E159" s="282">
        <v>1.04</v>
      </c>
      <c r="F159" s="310">
        <f>D159+E159</f>
        <v>29.93</v>
      </c>
      <c r="G159" s="184"/>
      <c r="H159" s="179"/>
    </row>
    <row r="160" spans="1:6" ht="16.5" customHeight="1">
      <c r="A160" s="35"/>
      <c r="B160" s="35" t="s">
        <v>46</v>
      </c>
      <c r="C160" s="35"/>
      <c r="D160" s="134"/>
      <c r="E160" s="69"/>
      <c r="F160" s="166"/>
    </row>
    <row r="161" spans="1:6" ht="17.25" customHeight="1">
      <c r="A161" s="35"/>
      <c r="B161" s="35" t="s">
        <v>47</v>
      </c>
      <c r="C161" s="35"/>
      <c r="D161" s="134"/>
      <c r="E161" s="69"/>
      <c r="F161" s="166"/>
    </row>
    <row r="162" spans="1:6" ht="15" customHeight="1">
      <c r="A162" s="24"/>
      <c r="B162" s="24" t="s">
        <v>48</v>
      </c>
      <c r="C162" s="24"/>
      <c r="D162" s="198"/>
      <c r="E162" s="64"/>
      <c r="F162" s="165"/>
    </row>
    <row r="163" spans="1:6" ht="17.25">
      <c r="A163" s="130" t="s">
        <v>70</v>
      </c>
      <c r="B163" s="143" t="s">
        <v>71</v>
      </c>
      <c r="C163" s="35"/>
      <c r="D163" s="134"/>
      <c r="E163" s="69"/>
      <c r="F163" s="166"/>
    </row>
    <row r="164" spans="1:6" ht="16.5" customHeight="1">
      <c r="A164" s="89"/>
      <c r="B164" s="143" t="s">
        <v>72</v>
      </c>
      <c r="C164" s="35"/>
      <c r="D164" s="134"/>
      <c r="E164" s="69"/>
      <c r="F164" s="166"/>
    </row>
    <row r="165" spans="1:6" ht="15.75" customHeight="1">
      <c r="A165" s="144"/>
      <c r="B165" s="145" t="s">
        <v>73</v>
      </c>
      <c r="C165" s="24"/>
      <c r="D165" s="198"/>
      <c r="E165" s="64"/>
      <c r="F165" s="165"/>
    </row>
    <row r="166" spans="1:8" ht="17.25">
      <c r="A166" s="58" t="s">
        <v>74</v>
      </c>
      <c r="B166" s="23" t="s">
        <v>44</v>
      </c>
      <c r="C166" s="38" t="s">
        <v>45</v>
      </c>
      <c r="D166" s="189">
        <v>28.89</v>
      </c>
      <c r="E166" s="282">
        <v>1.04</v>
      </c>
      <c r="F166" s="310">
        <f>D166+E166</f>
        <v>29.93</v>
      </c>
      <c r="G166" s="184"/>
      <c r="H166" s="179"/>
    </row>
    <row r="167" spans="1:6" ht="17.25">
      <c r="A167" s="35"/>
      <c r="B167" s="35" t="s">
        <v>46</v>
      </c>
      <c r="C167" s="35"/>
      <c r="D167" s="134"/>
      <c r="E167" s="69"/>
      <c r="F167" s="166"/>
    </row>
    <row r="168" spans="1:6" ht="17.25" customHeight="1">
      <c r="A168" s="35"/>
      <c r="B168" s="35" t="s">
        <v>47</v>
      </c>
      <c r="C168" s="35"/>
      <c r="D168" s="134"/>
      <c r="E168" s="69"/>
      <c r="F168" s="166"/>
    </row>
    <row r="169" spans="1:6" ht="16.5" customHeight="1">
      <c r="A169" s="24"/>
      <c r="B169" s="24" t="s">
        <v>48</v>
      </c>
      <c r="C169" s="24"/>
      <c r="D169" s="198"/>
      <c r="E169" s="64"/>
      <c r="F169" s="65"/>
    </row>
    <row r="170" spans="1:6" ht="15.75" customHeight="1">
      <c r="A170" s="130" t="s">
        <v>75</v>
      </c>
      <c r="B170" s="7" t="s">
        <v>76</v>
      </c>
      <c r="C170" s="23"/>
      <c r="D170" s="195"/>
      <c r="E170" s="63"/>
      <c r="F170" s="132"/>
    </row>
    <row r="171" spans="1:6" ht="15" customHeight="1">
      <c r="A171" s="84"/>
      <c r="B171" s="8" t="s">
        <v>77</v>
      </c>
      <c r="C171" s="35"/>
      <c r="D171" s="134"/>
      <c r="E171" s="69"/>
      <c r="F171" s="135"/>
    </row>
    <row r="172" spans="1:8" ht="15.75" customHeight="1">
      <c r="A172" s="38" t="s">
        <v>78</v>
      </c>
      <c r="B172" s="35" t="s">
        <v>44</v>
      </c>
      <c r="C172" s="38" t="s">
        <v>45</v>
      </c>
      <c r="D172" s="189">
        <v>28.89</v>
      </c>
      <c r="E172" s="282">
        <v>0.74</v>
      </c>
      <c r="F172" s="310">
        <f>D172+E172</f>
        <v>29.63</v>
      </c>
      <c r="G172" s="184"/>
      <c r="H172" s="179"/>
    </row>
    <row r="173" spans="1:6" ht="15.75" customHeight="1">
      <c r="A173" s="35"/>
      <c r="B173" s="35" t="s">
        <v>46</v>
      </c>
      <c r="C173" s="35"/>
      <c r="D173" s="134"/>
      <c r="E173" s="69"/>
      <c r="F173" s="166"/>
    </row>
    <row r="174" spans="1:6" ht="14.25" customHeight="1">
      <c r="A174" s="35"/>
      <c r="B174" s="35" t="s">
        <v>47</v>
      </c>
      <c r="C174" s="35"/>
      <c r="D174" s="134"/>
      <c r="E174" s="69"/>
      <c r="F174" s="166"/>
    </row>
    <row r="175" spans="1:6" ht="14.25" customHeight="1">
      <c r="A175" s="24"/>
      <c r="B175" s="24" t="s">
        <v>48</v>
      </c>
      <c r="C175" s="24"/>
      <c r="D175" s="198"/>
      <c r="E175" s="64"/>
      <c r="F175" s="165"/>
    </row>
    <row r="176" spans="1:6" ht="15.75" customHeight="1">
      <c r="A176" s="148" t="s">
        <v>79</v>
      </c>
      <c r="B176" s="8" t="s">
        <v>80</v>
      </c>
      <c r="C176" s="35"/>
      <c r="D176" s="134"/>
      <c r="E176" s="134"/>
      <c r="F176" s="166"/>
    </row>
    <row r="177" spans="1:6" ht="15.75" customHeight="1">
      <c r="A177" s="114"/>
      <c r="B177" s="8" t="s">
        <v>81</v>
      </c>
      <c r="C177" s="35"/>
      <c r="D177" s="134"/>
      <c r="E177" s="134"/>
      <c r="F177" s="169"/>
    </row>
    <row r="178" spans="1:8" ht="15.75" customHeight="1">
      <c r="A178" s="38" t="s">
        <v>82</v>
      </c>
      <c r="B178" s="35" t="s">
        <v>44</v>
      </c>
      <c r="C178" s="38" t="s">
        <v>45</v>
      </c>
      <c r="D178" s="189">
        <v>23.07</v>
      </c>
      <c r="E178" s="282">
        <v>0.74</v>
      </c>
      <c r="F178" s="310">
        <f>D178+E178</f>
        <v>23.81</v>
      </c>
      <c r="G178" s="184"/>
      <c r="H178" s="179"/>
    </row>
    <row r="179" spans="1:6" ht="15.75" customHeight="1">
      <c r="A179" s="35"/>
      <c r="B179" s="35" t="s">
        <v>46</v>
      </c>
      <c r="C179" s="35"/>
      <c r="D179" s="134"/>
      <c r="E179" s="69"/>
      <c r="F179" s="166"/>
    </row>
    <row r="180" spans="1:6" ht="15.75" customHeight="1">
      <c r="A180" s="35"/>
      <c r="B180" s="35" t="s">
        <v>47</v>
      </c>
      <c r="C180" s="35"/>
      <c r="D180" s="134"/>
      <c r="E180" s="69"/>
      <c r="F180" s="166"/>
    </row>
    <row r="181" spans="1:6" ht="15.75" customHeight="1">
      <c r="A181" s="24"/>
      <c r="B181" s="24" t="s">
        <v>48</v>
      </c>
      <c r="C181" s="24"/>
      <c r="D181" s="198"/>
      <c r="E181" s="64"/>
      <c r="F181" s="165"/>
    </row>
    <row r="182" spans="1:6" ht="15.75" customHeight="1">
      <c r="A182" s="84" t="s">
        <v>83</v>
      </c>
      <c r="B182" s="8" t="s">
        <v>84</v>
      </c>
      <c r="C182" s="35"/>
      <c r="D182" s="134"/>
      <c r="E182" s="69"/>
      <c r="F182" s="166"/>
    </row>
    <row r="183" spans="1:8" ht="15.75" customHeight="1">
      <c r="A183" s="38" t="s">
        <v>85</v>
      </c>
      <c r="B183" s="35" t="s">
        <v>44</v>
      </c>
      <c r="C183" s="38" t="s">
        <v>45</v>
      </c>
      <c r="D183" s="189">
        <v>23.07</v>
      </c>
      <c r="E183" s="282">
        <v>0.74</v>
      </c>
      <c r="F183" s="310">
        <f>D183+E183</f>
        <v>23.81</v>
      </c>
      <c r="G183" s="184"/>
      <c r="H183" s="179"/>
    </row>
    <row r="184" spans="1:6" ht="15.75" customHeight="1">
      <c r="A184" s="35"/>
      <c r="B184" s="35" t="s">
        <v>46</v>
      </c>
      <c r="C184" s="35"/>
      <c r="D184" s="134"/>
      <c r="E184" s="69"/>
      <c r="F184" s="166"/>
    </row>
    <row r="185" spans="1:6" ht="15.75" customHeight="1">
      <c r="A185" s="35"/>
      <c r="B185" s="35" t="s">
        <v>47</v>
      </c>
      <c r="C185" s="35"/>
      <c r="D185" s="134"/>
      <c r="E185" s="69"/>
      <c r="F185" s="68"/>
    </row>
    <row r="186" spans="1:6" ht="15.75" customHeight="1">
      <c r="A186" s="24"/>
      <c r="B186" s="24" t="s">
        <v>48</v>
      </c>
      <c r="C186" s="24"/>
      <c r="D186" s="198"/>
      <c r="E186" s="64"/>
      <c r="F186" s="65"/>
    </row>
    <row r="187" spans="1:6" ht="15.75" customHeight="1">
      <c r="A187" s="84" t="s">
        <v>86</v>
      </c>
      <c r="B187" s="8" t="s">
        <v>87</v>
      </c>
      <c r="C187" s="35"/>
      <c r="D187" s="134"/>
      <c r="E187" s="69"/>
      <c r="F187" s="68"/>
    </row>
    <row r="188" spans="1:6" ht="15.75" customHeight="1">
      <c r="A188" s="84"/>
      <c r="B188" s="8" t="s">
        <v>88</v>
      </c>
      <c r="C188" s="35"/>
      <c r="D188" s="134"/>
      <c r="E188" s="69"/>
      <c r="F188" s="68"/>
    </row>
    <row r="189" spans="1:6" ht="15.75" customHeight="1">
      <c r="A189" s="84"/>
      <c r="B189" s="8" t="s">
        <v>89</v>
      </c>
      <c r="C189" s="35"/>
      <c r="D189" s="134"/>
      <c r="E189" s="69"/>
      <c r="F189" s="68"/>
    </row>
    <row r="190" spans="1:6" ht="15.75" customHeight="1">
      <c r="A190" s="84"/>
      <c r="B190" s="8" t="s">
        <v>90</v>
      </c>
      <c r="C190" s="35"/>
      <c r="D190" s="134"/>
      <c r="E190" s="69"/>
      <c r="F190" s="68"/>
    </row>
    <row r="191" spans="1:6" ht="15.75" customHeight="1">
      <c r="A191" s="84"/>
      <c r="B191" s="8" t="s">
        <v>91</v>
      </c>
      <c r="C191" s="35"/>
      <c r="D191" s="134"/>
      <c r="E191" s="69"/>
      <c r="F191" s="68"/>
    </row>
    <row r="192" spans="1:6" ht="15.75" customHeight="1">
      <c r="A192" s="84"/>
      <c r="B192" s="8" t="s">
        <v>92</v>
      </c>
      <c r="C192" s="35"/>
      <c r="D192" s="134"/>
      <c r="E192" s="69"/>
      <c r="F192" s="68"/>
    </row>
    <row r="193" spans="1:8" ht="15.75" customHeight="1">
      <c r="A193" s="38" t="s">
        <v>93</v>
      </c>
      <c r="B193" s="35" t="s">
        <v>44</v>
      </c>
      <c r="C193" s="38" t="s">
        <v>45</v>
      </c>
      <c r="D193" s="189">
        <v>57.75</v>
      </c>
      <c r="E193" s="282">
        <v>1.04</v>
      </c>
      <c r="F193" s="310">
        <f>D193+E193</f>
        <v>58.79</v>
      </c>
      <c r="G193" s="184"/>
      <c r="H193" s="179"/>
    </row>
    <row r="194" spans="1:6" ht="15.75" customHeight="1">
      <c r="A194" s="35"/>
      <c r="B194" s="35" t="s">
        <v>46</v>
      </c>
      <c r="C194" s="35"/>
      <c r="D194" s="134"/>
      <c r="E194" s="69"/>
      <c r="F194" s="166"/>
    </row>
    <row r="195" spans="1:6" ht="15.75" customHeight="1">
      <c r="A195" s="35"/>
      <c r="B195" s="35" t="s">
        <v>47</v>
      </c>
      <c r="C195" s="35"/>
      <c r="D195" s="134"/>
      <c r="E195" s="69"/>
      <c r="F195" s="166"/>
    </row>
    <row r="196" spans="1:6" ht="15.75" customHeight="1">
      <c r="A196" s="24"/>
      <c r="B196" s="24" t="s">
        <v>48</v>
      </c>
      <c r="C196" s="24"/>
      <c r="D196" s="198"/>
      <c r="E196" s="64"/>
      <c r="F196" s="165"/>
    </row>
    <row r="197" spans="1:6" ht="15.75" customHeight="1">
      <c r="A197" s="84" t="s">
        <v>94</v>
      </c>
      <c r="B197" s="8" t="s">
        <v>95</v>
      </c>
      <c r="C197" s="35"/>
      <c r="D197" s="134"/>
      <c r="E197" s="69"/>
      <c r="F197" s="166"/>
    </row>
    <row r="198" spans="1:6" ht="15.75" customHeight="1">
      <c r="A198" s="146"/>
      <c r="B198" s="9" t="s">
        <v>96</v>
      </c>
      <c r="C198" s="24"/>
      <c r="D198" s="198"/>
      <c r="E198" s="64"/>
      <c r="F198" s="165"/>
    </row>
    <row r="199" spans="1:6" ht="15.75" customHeight="1">
      <c r="A199" s="84" t="s">
        <v>97</v>
      </c>
      <c r="B199" s="8" t="s">
        <v>98</v>
      </c>
      <c r="C199" s="35"/>
      <c r="D199" s="134"/>
      <c r="E199" s="69"/>
      <c r="F199" s="171"/>
    </row>
    <row r="200" spans="1:6" ht="15.75" customHeight="1">
      <c r="A200" s="84"/>
      <c r="B200" s="8" t="s">
        <v>99</v>
      </c>
      <c r="C200" s="35"/>
      <c r="D200" s="134"/>
      <c r="E200" s="69"/>
      <c r="F200" s="171"/>
    </row>
    <row r="201" spans="1:8" ht="15.75" customHeight="1">
      <c r="A201" s="38" t="s">
        <v>100</v>
      </c>
      <c r="B201" s="35" t="s">
        <v>44</v>
      </c>
      <c r="C201" s="38" t="s">
        <v>45</v>
      </c>
      <c r="D201" s="189">
        <v>23.07</v>
      </c>
      <c r="E201" s="282">
        <v>0.74</v>
      </c>
      <c r="F201" s="310">
        <f>D201+E201</f>
        <v>23.81</v>
      </c>
      <c r="G201" s="184"/>
      <c r="H201" s="179"/>
    </row>
    <row r="202" spans="1:6" ht="15.75" customHeight="1">
      <c r="A202" s="35"/>
      <c r="B202" s="35" t="s">
        <v>46</v>
      </c>
      <c r="C202" s="35"/>
      <c r="D202" s="134"/>
      <c r="E202" s="69"/>
      <c r="F202" s="166"/>
    </row>
    <row r="203" spans="1:6" ht="15.75" customHeight="1">
      <c r="A203" s="35"/>
      <c r="B203" s="35" t="s">
        <v>47</v>
      </c>
      <c r="C203" s="35"/>
      <c r="D203" s="134"/>
      <c r="E203" s="69"/>
      <c r="F203" s="166"/>
    </row>
    <row r="204" spans="1:6" ht="15.75" customHeight="1">
      <c r="A204" s="24"/>
      <c r="B204" s="24" t="s">
        <v>48</v>
      </c>
      <c r="C204" s="24"/>
      <c r="D204" s="198"/>
      <c r="E204" s="64"/>
      <c r="F204" s="165"/>
    </row>
    <row r="205" spans="1:6" ht="15.75" customHeight="1">
      <c r="A205" s="84" t="s">
        <v>101</v>
      </c>
      <c r="B205" s="8" t="s">
        <v>102</v>
      </c>
      <c r="C205" s="35"/>
      <c r="D205" s="134"/>
      <c r="E205" s="69"/>
      <c r="F205" s="166"/>
    </row>
    <row r="206" spans="1:6" ht="15.75" customHeight="1">
      <c r="A206" s="114"/>
      <c r="B206" s="8" t="s">
        <v>103</v>
      </c>
      <c r="C206" s="35"/>
      <c r="D206" s="134"/>
      <c r="E206" s="69"/>
      <c r="F206" s="166"/>
    </row>
    <row r="207" spans="1:8" ht="15.75" customHeight="1">
      <c r="A207" s="38" t="s">
        <v>104</v>
      </c>
      <c r="B207" s="35" t="s">
        <v>44</v>
      </c>
      <c r="C207" s="38" t="s">
        <v>45</v>
      </c>
      <c r="D207" s="189">
        <v>28.89</v>
      </c>
      <c r="E207" s="282">
        <v>1.04</v>
      </c>
      <c r="F207" s="310">
        <f>D207+E207</f>
        <v>29.93</v>
      </c>
      <c r="G207" s="184"/>
      <c r="H207" s="179"/>
    </row>
    <row r="208" spans="1:6" ht="15.75" customHeight="1">
      <c r="A208" s="35"/>
      <c r="B208" s="35" t="s">
        <v>46</v>
      </c>
      <c r="C208" s="35"/>
      <c r="D208" s="134"/>
      <c r="E208" s="69"/>
      <c r="F208" s="68"/>
    </row>
    <row r="209" spans="1:6" ht="15.75" customHeight="1">
      <c r="A209" s="35"/>
      <c r="B209" s="35" t="s">
        <v>47</v>
      </c>
      <c r="C209" s="35"/>
      <c r="D209" s="134"/>
      <c r="E209" s="69"/>
      <c r="F209" s="68"/>
    </row>
    <row r="210" spans="1:6" ht="15.75" customHeight="1">
      <c r="A210" s="24"/>
      <c r="B210" s="24" t="s">
        <v>48</v>
      </c>
      <c r="C210" s="24"/>
      <c r="D210" s="198"/>
      <c r="E210" s="64"/>
      <c r="F210" s="65"/>
    </row>
    <row r="211" spans="1:6" ht="0.75" customHeight="1">
      <c r="A211" s="15"/>
      <c r="B211" s="15"/>
      <c r="C211" s="27"/>
      <c r="D211" s="68"/>
      <c r="E211" s="69"/>
      <c r="F211" s="68"/>
    </row>
    <row r="212" spans="1:6" ht="15.75" customHeight="1">
      <c r="A212" s="130" t="s">
        <v>105</v>
      </c>
      <c r="B212" s="7" t="s">
        <v>106</v>
      </c>
      <c r="C212" s="23"/>
      <c r="D212" s="195"/>
      <c r="E212" s="63"/>
      <c r="F212" s="311"/>
    </row>
    <row r="213" spans="1:6" ht="17.25">
      <c r="A213" s="9"/>
      <c r="B213" s="9" t="s">
        <v>107</v>
      </c>
      <c r="C213" s="24"/>
      <c r="D213" s="198"/>
      <c r="E213" s="64"/>
      <c r="F213" s="165"/>
    </row>
    <row r="214" spans="1:6" ht="17.25">
      <c r="A214" s="84" t="s">
        <v>108</v>
      </c>
      <c r="B214" s="8" t="s">
        <v>109</v>
      </c>
      <c r="C214" s="35"/>
      <c r="D214" s="134"/>
      <c r="E214" s="69"/>
      <c r="F214" s="166"/>
    </row>
    <row r="215" spans="1:6" ht="17.25">
      <c r="A215" s="8"/>
      <c r="B215" s="8" t="s">
        <v>110</v>
      </c>
      <c r="C215" s="35"/>
      <c r="D215" s="134"/>
      <c r="E215" s="69"/>
      <c r="F215" s="166"/>
    </row>
    <row r="216" spans="1:8" ht="17.25">
      <c r="A216" s="38" t="s">
        <v>111</v>
      </c>
      <c r="B216" s="35" t="s">
        <v>44</v>
      </c>
      <c r="C216" s="38" t="s">
        <v>45</v>
      </c>
      <c r="D216" s="189">
        <v>52.02</v>
      </c>
      <c r="E216" s="282">
        <v>0.89</v>
      </c>
      <c r="F216" s="310">
        <f>D216+E216</f>
        <v>52.910000000000004</v>
      </c>
      <c r="G216" s="184"/>
      <c r="H216" s="179"/>
    </row>
    <row r="217" spans="1:6" ht="17.25">
      <c r="A217" s="35"/>
      <c r="B217" s="35" t="s">
        <v>46</v>
      </c>
      <c r="C217" s="35"/>
      <c r="D217" s="134"/>
      <c r="E217" s="69"/>
      <c r="F217" s="166"/>
    </row>
    <row r="218" spans="1:6" ht="17.25">
      <c r="A218" s="35"/>
      <c r="B218" s="35" t="s">
        <v>47</v>
      </c>
      <c r="C218" s="35"/>
      <c r="D218" s="134"/>
      <c r="E218" s="69"/>
      <c r="F218" s="166"/>
    </row>
    <row r="219" spans="1:6" ht="17.25">
      <c r="A219" s="24"/>
      <c r="B219" s="24" t="s">
        <v>48</v>
      </c>
      <c r="C219" s="24"/>
      <c r="D219" s="198"/>
      <c r="E219" s="64"/>
      <c r="F219" s="165"/>
    </row>
    <row r="220" spans="1:6" ht="27">
      <c r="A220" s="208">
        <v>3.4</v>
      </c>
      <c r="B220" s="215" t="s">
        <v>581</v>
      </c>
      <c r="C220" s="52"/>
      <c r="D220" s="293"/>
      <c r="E220" s="290"/>
      <c r="F220" s="323"/>
    </row>
    <row r="221" spans="1:6" ht="54.75">
      <c r="A221" s="209" t="s">
        <v>582</v>
      </c>
      <c r="B221" s="210" t="s">
        <v>583</v>
      </c>
      <c r="C221" s="211"/>
      <c r="D221" s="189"/>
      <c r="E221" s="288"/>
      <c r="F221" s="310"/>
    </row>
    <row r="222" spans="1:6" ht="27">
      <c r="A222" s="209" t="s">
        <v>584</v>
      </c>
      <c r="B222" s="212" t="s">
        <v>585</v>
      </c>
      <c r="C222" s="207" t="s">
        <v>45</v>
      </c>
      <c r="D222" s="324">
        <v>39.63</v>
      </c>
      <c r="E222" s="324">
        <v>1.04</v>
      </c>
      <c r="F222" s="324">
        <f>D222+E222</f>
        <v>40.67</v>
      </c>
    </row>
    <row r="223" spans="1:6" ht="27">
      <c r="A223" s="213"/>
      <c r="B223" s="214" t="s">
        <v>586</v>
      </c>
      <c r="C223" s="54"/>
      <c r="D223" s="295"/>
      <c r="E223" s="287"/>
      <c r="F223" s="325"/>
    </row>
    <row r="224" spans="1:6" ht="17.25">
      <c r="A224" s="84">
        <v>3</v>
      </c>
      <c r="B224" s="8" t="s">
        <v>113</v>
      </c>
      <c r="C224" s="35"/>
      <c r="D224" s="134"/>
      <c r="E224" s="134"/>
      <c r="F224" s="68"/>
    </row>
    <row r="225" spans="1:6" ht="17.25">
      <c r="A225" s="84" t="s">
        <v>112</v>
      </c>
      <c r="B225" s="9" t="s">
        <v>114</v>
      </c>
      <c r="C225" s="24"/>
      <c r="D225" s="198"/>
      <c r="E225" s="198"/>
      <c r="F225" s="65"/>
    </row>
    <row r="226" spans="1:6" ht="17.25">
      <c r="A226" s="84" t="s">
        <v>115</v>
      </c>
      <c r="B226" s="8" t="s">
        <v>116</v>
      </c>
      <c r="C226" s="35"/>
      <c r="D226" s="134"/>
      <c r="E226" s="134"/>
      <c r="F226" s="68"/>
    </row>
    <row r="227" spans="1:6" ht="17.25">
      <c r="A227" s="146"/>
      <c r="B227" s="9" t="s">
        <v>117</v>
      </c>
      <c r="C227" s="24"/>
      <c r="D227" s="198"/>
      <c r="E227" s="198"/>
      <c r="F227" s="65"/>
    </row>
    <row r="228" spans="1:6" ht="12.75">
      <c r="A228" s="38" t="s">
        <v>118</v>
      </c>
      <c r="B228" s="35" t="s">
        <v>119</v>
      </c>
      <c r="C228" s="35"/>
      <c r="D228" s="134"/>
      <c r="E228" s="195"/>
      <c r="F228" s="171"/>
    </row>
    <row r="229" spans="1:8" ht="17.25">
      <c r="A229" s="24"/>
      <c r="B229" s="35" t="s">
        <v>120</v>
      </c>
      <c r="C229" s="86" t="s">
        <v>45</v>
      </c>
      <c r="D229" s="295">
        <v>19.11</v>
      </c>
      <c r="E229" s="287">
        <v>0.64</v>
      </c>
      <c r="F229" s="325">
        <f>D229+E229</f>
        <v>19.75</v>
      </c>
      <c r="G229" s="184"/>
      <c r="H229" s="179"/>
    </row>
    <row r="230" spans="1:6" ht="17.25">
      <c r="A230" s="38" t="s">
        <v>121</v>
      </c>
      <c r="B230" s="23" t="s">
        <v>119</v>
      </c>
      <c r="C230" s="35"/>
      <c r="D230" s="134"/>
      <c r="E230" s="69"/>
      <c r="F230" s="166"/>
    </row>
    <row r="231" spans="1:6" ht="17.25">
      <c r="A231" s="35"/>
      <c r="B231" s="35" t="s">
        <v>122</v>
      </c>
      <c r="C231" s="35"/>
      <c r="D231" s="134"/>
      <c r="E231" s="69"/>
      <c r="F231" s="166"/>
    </row>
    <row r="232" spans="1:8" ht="17.25">
      <c r="A232" s="24"/>
      <c r="B232" s="24" t="s">
        <v>123</v>
      </c>
      <c r="C232" s="86" t="s">
        <v>45</v>
      </c>
      <c r="D232" s="295">
        <v>30.48</v>
      </c>
      <c r="E232" s="287">
        <v>0.66</v>
      </c>
      <c r="F232" s="325">
        <f>D232+E232</f>
        <v>31.14</v>
      </c>
      <c r="G232" s="184"/>
      <c r="H232" s="179"/>
    </row>
    <row r="233" spans="1:8" ht="17.25">
      <c r="A233" s="21" t="s">
        <v>124</v>
      </c>
      <c r="B233" s="35" t="s">
        <v>411</v>
      </c>
      <c r="C233" s="86" t="s">
        <v>45</v>
      </c>
      <c r="D233" s="293">
        <v>14.88</v>
      </c>
      <c r="E233" s="290">
        <v>0.64</v>
      </c>
      <c r="F233" s="325">
        <f>D233+E233</f>
        <v>15.520000000000001</v>
      </c>
      <c r="G233" s="184"/>
      <c r="H233" s="179"/>
    </row>
    <row r="234" spans="1:6" ht="17.25">
      <c r="A234" s="130" t="s">
        <v>125</v>
      </c>
      <c r="B234" s="7" t="s">
        <v>126</v>
      </c>
      <c r="C234" s="35"/>
      <c r="D234" s="134"/>
      <c r="E234" s="322"/>
      <c r="F234" s="63"/>
    </row>
    <row r="235" spans="1:6" ht="17.25">
      <c r="A235" s="114"/>
      <c r="B235" s="8" t="s">
        <v>127</v>
      </c>
      <c r="C235" s="35"/>
      <c r="D235" s="134"/>
      <c r="E235" s="322"/>
      <c r="F235" s="69"/>
    </row>
    <row r="236" spans="1:6" ht="17.25">
      <c r="A236" s="114"/>
      <c r="B236" s="8" t="s">
        <v>412</v>
      </c>
      <c r="C236" s="35"/>
      <c r="D236" s="134"/>
      <c r="E236" s="322"/>
      <c r="F236" s="69"/>
    </row>
    <row r="237" spans="1:6" ht="17.25">
      <c r="A237" s="114"/>
      <c r="B237" s="8" t="s">
        <v>413</v>
      </c>
      <c r="C237" s="35"/>
      <c r="D237" s="134"/>
      <c r="E237" s="322"/>
      <c r="F237" s="69"/>
    </row>
    <row r="238" spans="1:6" ht="17.25">
      <c r="A238" s="38" t="s">
        <v>128</v>
      </c>
      <c r="B238" s="35" t="s">
        <v>129</v>
      </c>
      <c r="C238" s="35"/>
      <c r="D238" s="134"/>
      <c r="E238" s="322"/>
      <c r="F238" s="69"/>
    </row>
    <row r="239" spans="1:6" ht="17.25">
      <c r="A239" s="35"/>
      <c r="B239" s="35" t="s">
        <v>130</v>
      </c>
      <c r="C239" s="35"/>
      <c r="D239" s="134"/>
      <c r="E239" s="322"/>
      <c r="F239" s="69"/>
    </row>
    <row r="240" spans="1:6" ht="17.25">
      <c r="A240" s="35"/>
      <c r="B240" s="35" t="s">
        <v>414</v>
      </c>
      <c r="C240" s="35"/>
      <c r="D240" s="134"/>
      <c r="E240" s="322"/>
      <c r="F240" s="69"/>
    </row>
    <row r="241" spans="1:8" ht="17.25">
      <c r="A241" s="35"/>
      <c r="B241" s="35" t="s">
        <v>415</v>
      </c>
      <c r="C241" s="38" t="s">
        <v>45</v>
      </c>
      <c r="D241" s="189">
        <v>112.53</v>
      </c>
      <c r="E241" s="288">
        <v>4.59</v>
      </c>
      <c r="F241" s="305">
        <f>D241+E241</f>
        <v>117.12</v>
      </c>
      <c r="G241" s="184"/>
      <c r="H241" s="179"/>
    </row>
    <row r="242" spans="1:6" ht="17.25">
      <c r="A242" s="24"/>
      <c r="B242" s="24" t="s">
        <v>416</v>
      </c>
      <c r="C242" s="86"/>
      <c r="D242" s="64"/>
      <c r="E242" s="326"/>
      <c r="F242" s="306"/>
    </row>
    <row r="243" spans="1:6" ht="17.25">
      <c r="A243" s="38" t="s">
        <v>131</v>
      </c>
      <c r="B243" s="35" t="s">
        <v>129</v>
      </c>
      <c r="C243" s="35"/>
      <c r="D243" s="134"/>
      <c r="E243" s="69"/>
      <c r="F243" s="166"/>
    </row>
    <row r="244" spans="1:6" ht="17.25">
      <c r="A244" s="35"/>
      <c r="B244" s="35" t="s">
        <v>130</v>
      </c>
      <c r="C244" s="35"/>
      <c r="D244" s="134"/>
      <c r="E244" s="69"/>
      <c r="F244" s="166"/>
    </row>
    <row r="245" spans="1:6" ht="17.25">
      <c r="A245" s="35"/>
      <c r="B245" s="35" t="s">
        <v>414</v>
      </c>
      <c r="C245" s="35"/>
      <c r="D245" s="134"/>
      <c r="E245" s="69"/>
      <c r="F245" s="166"/>
    </row>
    <row r="246" spans="1:6" ht="17.25">
      <c r="A246" s="35"/>
      <c r="B246" s="35" t="s">
        <v>415</v>
      </c>
      <c r="C246" s="35"/>
      <c r="D246" s="134"/>
      <c r="E246" s="69"/>
      <c r="F246" s="166"/>
    </row>
    <row r="247" spans="1:8" ht="17.25">
      <c r="A247" s="24"/>
      <c r="B247" s="24" t="s">
        <v>417</v>
      </c>
      <c r="C247" s="86" t="s">
        <v>45</v>
      </c>
      <c r="D247" s="295">
        <v>112.51</v>
      </c>
      <c r="E247" s="287">
        <v>4.59</v>
      </c>
      <c r="F247" s="325">
        <f>D247+E247</f>
        <v>117.10000000000001</v>
      </c>
      <c r="G247" s="184"/>
      <c r="H247" s="179"/>
    </row>
    <row r="248" spans="1:6" ht="17.25">
      <c r="A248" s="38" t="s">
        <v>132</v>
      </c>
      <c r="B248" s="35" t="s">
        <v>129</v>
      </c>
      <c r="C248" s="35"/>
      <c r="D248" s="134"/>
      <c r="E248" s="69"/>
      <c r="F248" s="166"/>
    </row>
    <row r="249" spans="1:8" ht="17.25">
      <c r="A249" s="24"/>
      <c r="B249" s="24" t="s">
        <v>133</v>
      </c>
      <c r="C249" s="86" t="s">
        <v>45</v>
      </c>
      <c r="D249" s="295">
        <v>74.37</v>
      </c>
      <c r="E249" s="287">
        <v>4.37</v>
      </c>
      <c r="F249" s="325">
        <f>D249+E249</f>
        <v>78.74000000000001</v>
      </c>
      <c r="G249" s="184"/>
      <c r="H249" s="179"/>
    </row>
    <row r="250" spans="1:8" ht="17.25" hidden="1">
      <c r="A250" s="48" t="s">
        <v>569</v>
      </c>
      <c r="B250" s="193" t="s">
        <v>570</v>
      </c>
      <c r="C250" s="29" t="s">
        <v>45</v>
      </c>
      <c r="D250" s="293">
        <v>48.78</v>
      </c>
      <c r="E250" s="290">
        <v>2.343</v>
      </c>
      <c r="F250" s="327">
        <v>51.12</v>
      </c>
      <c r="G250" s="184"/>
      <c r="H250" s="179"/>
    </row>
    <row r="251" spans="1:6" ht="17.25">
      <c r="A251" s="84" t="s">
        <v>134</v>
      </c>
      <c r="B251" s="8" t="s">
        <v>136</v>
      </c>
      <c r="C251" s="35"/>
      <c r="D251" s="134"/>
      <c r="E251" s="69"/>
      <c r="F251" s="166"/>
    </row>
    <row r="252" spans="1:6" ht="17.25">
      <c r="A252" s="84"/>
      <c r="B252" s="8" t="s">
        <v>418</v>
      </c>
      <c r="C252" s="35"/>
      <c r="D252" s="134"/>
      <c r="E252" s="69"/>
      <c r="F252" s="166"/>
    </row>
    <row r="253" spans="1:6" ht="17.25">
      <c r="A253" s="84"/>
      <c r="B253" s="8" t="s">
        <v>419</v>
      </c>
      <c r="C253" s="35"/>
      <c r="D253" s="134"/>
      <c r="E253" s="69"/>
      <c r="F253" s="169"/>
    </row>
    <row r="254" spans="1:6" ht="17.25" customHeight="1">
      <c r="A254" s="38" t="s">
        <v>135</v>
      </c>
      <c r="B254" s="35" t="s">
        <v>136</v>
      </c>
      <c r="C254" s="35"/>
      <c r="D254" s="134"/>
      <c r="E254" s="69"/>
      <c r="F254" s="166"/>
    </row>
    <row r="255" spans="1:8" ht="17.25">
      <c r="A255" s="24"/>
      <c r="B255" s="24" t="s">
        <v>137</v>
      </c>
      <c r="C255" s="86" t="s">
        <v>45</v>
      </c>
      <c r="D255" s="295">
        <v>23.55</v>
      </c>
      <c r="E255" s="287">
        <v>0.69</v>
      </c>
      <c r="F255" s="325">
        <f>D255+E255</f>
        <v>24.240000000000002</v>
      </c>
      <c r="G255" s="184"/>
      <c r="H255" s="179"/>
    </row>
    <row r="256" spans="1:8" ht="17.25">
      <c r="A256" s="39" t="s">
        <v>138</v>
      </c>
      <c r="B256" s="21" t="s">
        <v>139</v>
      </c>
      <c r="C256" s="86" t="s">
        <v>45</v>
      </c>
      <c r="D256" s="293">
        <v>6.6</v>
      </c>
      <c r="E256" s="287">
        <v>0.29</v>
      </c>
      <c r="F256" s="325">
        <f>D256+E256</f>
        <v>6.89</v>
      </c>
      <c r="G256" s="184"/>
      <c r="H256" s="179"/>
    </row>
    <row r="257" spans="1:6" ht="15.75" customHeight="1">
      <c r="A257" s="84" t="s">
        <v>140</v>
      </c>
      <c r="B257" s="8" t="s">
        <v>141</v>
      </c>
      <c r="C257" s="35"/>
      <c r="D257" s="134"/>
      <c r="E257" s="69"/>
      <c r="F257" s="68"/>
    </row>
    <row r="258" spans="1:6" ht="15.75" customHeight="1">
      <c r="A258" s="114"/>
      <c r="B258" s="8" t="s">
        <v>142</v>
      </c>
      <c r="C258" s="35"/>
      <c r="D258" s="134"/>
      <c r="E258" s="69"/>
      <c r="F258" s="68"/>
    </row>
    <row r="259" spans="1:6" ht="15.75" customHeight="1">
      <c r="A259" s="114"/>
      <c r="B259" s="8" t="s">
        <v>143</v>
      </c>
      <c r="C259" s="35"/>
      <c r="D259" s="134"/>
      <c r="E259" s="69"/>
      <c r="F259" s="69"/>
    </row>
    <row r="260" spans="1:6" ht="15.75" customHeight="1">
      <c r="A260" s="38" t="s">
        <v>144</v>
      </c>
      <c r="B260" s="35" t="s">
        <v>145</v>
      </c>
      <c r="C260" s="35"/>
      <c r="D260" s="134"/>
      <c r="E260" s="69"/>
      <c r="F260" s="135"/>
    </row>
    <row r="261" spans="1:6" ht="15.75" customHeight="1">
      <c r="A261" s="35"/>
      <c r="B261" s="35" t="s">
        <v>146</v>
      </c>
      <c r="C261" s="35"/>
      <c r="D261" s="134"/>
      <c r="E261" s="69"/>
      <c r="F261" s="171"/>
    </row>
    <row r="262" spans="1:8" ht="15.75" customHeight="1">
      <c r="A262" s="35"/>
      <c r="B262" s="35" t="s">
        <v>147</v>
      </c>
      <c r="C262" s="38" t="s">
        <v>45</v>
      </c>
      <c r="D262" s="189">
        <v>89.25</v>
      </c>
      <c r="E262" s="288">
        <v>1.05</v>
      </c>
      <c r="F262" s="305">
        <f>D262+E262</f>
        <v>90.3</v>
      </c>
      <c r="G262" s="184"/>
      <c r="H262" s="179"/>
    </row>
    <row r="263" spans="1:6" ht="15.75" customHeight="1">
      <c r="A263" s="24"/>
      <c r="B263" s="24"/>
      <c r="C263" s="86"/>
      <c r="D263" s="64"/>
      <c r="E263" s="64"/>
      <c r="F263" s="165"/>
    </row>
    <row r="264" spans="1:6" ht="15.75" customHeight="1">
      <c r="A264" s="58" t="s">
        <v>148</v>
      </c>
      <c r="B264" s="23" t="s">
        <v>145</v>
      </c>
      <c r="C264" s="23"/>
      <c r="D264" s="328"/>
      <c r="E264" s="63"/>
      <c r="F264" s="307"/>
    </row>
    <row r="265" spans="1:6" ht="15.75" customHeight="1">
      <c r="A265" s="35"/>
      <c r="B265" s="35" t="s">
        <v>146</v>
      </c>
      <c r="C265" s="35"/>
      <c r="D265" s="298"/>
      <c r="E265" s="69"/>
      <c r="F265" s="169"/>
    </row>
    <row r="266" spans="1:6" ht="15.75" customHeight="1">
      <c r="A266" s="35"/>
      <c r="B266" s="35" t="s">
        <v>420</v>
      </c>
      <c r="C266" s="35"/>
      <c r="D266" s="298"/>
      <c r="E266" s="69"/>
      <c r="F266" s="169"/>
    </row>
    <row r="267" spans="1:8" ht="15.75" customHeight="1">
      <c r="A267" s="24"/>
      <c r="B267" s="24" t="s">
        <v>421</v>
      </c>
      <c r="C267" s="86" t="s">
        <v>45</v>
      </c>
      <c r="D267" s="329">
        <v>89.25</v>
      </c>
      <c r="E267" s="287">
        <v>1.05</v>
      </c>
      <c r="F267" s="325">
        <f>D267+E267</f>
        <v>90.3</v>
      </c>
      <c r="G267" s="184"/>
      <c r="H267" s="179"/>
    </row>
    <row r="268" spans="1:6" ht="15.75" customHeight="1" hidden="1">
      <c r="A268" s="24"/>
      <c r="B268" s="59"/>
      <c r="C268" s="86"/>
      <c r="D268" s="330"/>
      <c r="E268" s="64"/>
      <c r="F268" s="306"/>
    </row>
    <row r="269" spans="1:6" ht="15.75" customHeight="1">
      <c r="A269" s="32"/>
      <c r="B269" s="4" t="s">
        <v>150</v>
      </c>
      <c r="C269" s="22"/>
      <c r="D269" s="174"/>
      <c r="E269" s="69"/>
      <c r="F269" s="69"/>
    </row>
    <row r="270" spans="1:6" ht="15.75" customHeight="1">
      <c r="A270" s="220"/>
      <c r="B270" s="263" t="s">
        <v>154</v>
      </c>
      <c r="C270" s="34"/>
      <c r="D270" s="174"/>
      <c r="E270" s="69"/>
      <c r="F270" s="69"/>
    </row>
    <row r="271" spans="1:6" ht="15.75" customHeight="1">
      <c r="A271" s="218" t="s">
        <v>26</v>
      </c>
      <c r="B271" s="264" t="s">
        <v>587</v>
      </c>
      <c r="C271" s="34"/>
      <c r="D271" s="176">
        <v>1.32</v>
      </c>
      <c r="E271" s="66"/>
      <c r="F271" s="284">
        <f>D271+E271</f>
        <v>1.32</v>
      </c>
    </row>
    <row r="272" spans="1:6" ht="15.75" customHeight="1">
      <c r="A272" s="218" t="s">
        <v>164</v>
      </c>
      <c r="B272" s="264" t="s">
        <v>652</v>
      </c>
      <c r="C272" s="34"/>
      <c r="D272" s="176"/>
      <c r="E272" s="66"/>
      <c r="F272" s="308"/>
    </row>
    <row r="273" spans="1:6" ht="15.75" customHeight="1">
      <c r="A273" s="218" t="s">
        <v>653</v>
      </c>
      <c r="B273" s="251" t="s">
        <v>654</v>
      </c>
      <c r="C273" s="31" t="s">
        <v>45</v>
      </c>
      <c r="D273" s="176">
        <v>2.67</v>
      </c>
      <c r="E273" s="66">
        <v>0.8</v>
      </c>
      <c r="F273" s="284">
        <f>D273+E273</f>
        <v>3.4699999999999998</v>
      </c>
    </row>
    <row r="274" spans="1:6" ht="15.75" customHeight="1">
      <c r="A274" s="218" t="s">
        <v>653</v>
      </c>
      <c r="B274" s="251" t="s">
        <v>655</v>
      </c>
      <c r="C274" s="31" t="s">
        <v>45</v>
      </c>
      <c r="D274" s="176">
        <v>2.67</v>
      </c>
      <c r="E274" s="66">
        <v>0.8</v>
      </c>
      <c r="F274" s="284">
        <f>D274+E274</f>
        <v>3.4699999999999998</v>
      </c>
    </row>
    <row r="275" spans="1:6" ht="15.75" customHeight="1">
      <c r="A275" s="218" t="s">
        <v>588</v>
      </c>
      <c r="B275" s="264" t="s">
        <v>656</v>
      </c>
      <c r="C275" s="31" t="s">
        <v>45</v>
      </c>
      <c r="D275" s="176">
        <v>3.75</v>
      </c>
      <c r="E275" s="66">
        <v>0.06</v>
      </c>
      <c r="F275" s="284">
        <f>D275+E275</f>
        <v>3.81</v>
      </c>
    </row>
    <row r="276" spans="1:6" ht="17.25">
      <c r="A276" s="218">
        <v>3</v>
      </c>
      <c r="B276" s="263" t="s">
        <v>154</v>
      </c>
      <c r="C276" s="31" t="s">
        <v>45</v>
      </c>
      <c r="D276" s="176"/>
      <c r="E276" s="66"/>
      <c r="F276" s="308"/>
    </row>
    <row r="277" spans="1:6" ht="62.25">
      <c r="A277" s="216" t="s">
        <v>115</v>
      </c>
      <c r="B277" s="265" t="s">
        <v>657</v>
      </c>
      <c r="C277" s="31" t="s">
        <v>45</v>
      </c>
      <c r="D277" s="176"/>
      <c r="E277" s="66"/>
      <c r="F277" s="308"/>
    </row>
    <row r="278" spans="1:6" ht="30.75">
      <c r="A278" s="218" t="s">
        <v>121</v>
      </c>
      <c r="B278" s="266" t="s">
        <v>697</v>
      </c>
      <c r="C278" s="31" t="s">
        <v>45</v>
      </c>
      <c r="D278" s="176">
        <v>1.77</v>
      </c>
      <c r="E278" s="66">
        <v>0.06</v>
      </c>
      <c r="F278" s="284">
        <f aca="true" t="shared" si="0" ref="F278:F299">D278+E278</f>
        <v>1.83</v>
      </c>
    </row>
    <row r="279" spans="1:6" ht="30.75">
      <c r="A279" s="218" t="s">
        <v>121</v>
      </c>
      <c r="B279" s="266" t="s">
        <v>698</v>
      </c>
      <c r="C279" s="31" t="s">
        <v>45</v>
      </c>
      <c r="D279" s="176">
        <v>1.32</v>
      </c>
      <c r="E279" s="66">
        <v>0.06</v>
      </c>
      <c r="F279" s="284">
        <f t="shared" si="0"/>
        <v>1.3800000000000001</v>
      </c>
    </row>
    <row r="280" spans="1:6" ht="62.25">
      <c r="A280" s="218" t="s">
        <v>125</v>
      </c>
      <c r="B280" s="267" t="s">
        <v>658</v>
      </c>
      <c r="C280" s="31" t="s">
        <v>45</v>
      </c>
      <c r="D280" s="176"/>
      <c r="E280" s="66"/>
      <c r="F280" s="284"/>
    </row>
    <row r="281" spans="1:6" ht="30.75">
      <c r="A281" s="216" t="s">
        <v>128</v>
      </c>
      <c r="B281" s="265" t="s">
        <v>659</v>
      </c>
      <c r="C281" s="31" t="s">
        <v>45</v>
      </c>
      <c r="D281" s="176">
        <v>5.34</v>
      </c>
      <c r="E281" s="66">
        <v>0.03</v>
      </c>
      <c r="F281" s="284">
        <f t="shared" si="0"/>
        <v>5.37</v>
      </c>
    </row>
    <row r="282" spans="1:6" ht="30.75">
      <c r="A282" s="218" t="s">
        <v>128</v>
      </c>
      <c r="B282" s="268" t="s">
        <v>660</v>
      </c>
      <c r="C282" s="31" t="s">
        <v>45</v>
      </c>
      <c r="D282" s="176">
        <v>5.34</v>
      </c>
      <c r="E282" s="66">
        <v>0.03</v>
      </c>
      <c r="F282" s="284">
        <f t="shared" si="0"/>
        <v>5.37</v>
      </c>
    </row>
    <row r="283" spans="1:6" ht="30.75">
      <c r="A283" s="218" t="s">
        <v>131</v>
      </c>
      <c r="B283" s="268" t="s">
        <v>661</v>
      </c>
      <c r="C283" s="31" t="s">
        <v>45</v>
      </c>
      <c r="D283" s="176">
        <v>11.22</v>
      </c>
      <c r="E283" s="66">
        <v>0.05</v>
      </c>
      <c r="F283" s="284">
        <f t="shared" si="0"/>
        <v>11.270000000000001</v>
      </c>
    </row>
    <row r="284" spans="1:6" ht="30.75">
      <c r="A284" s="218" t="s">
        <v>131</v>
      </c>
      <c r="B284" s="268" t="s">
        <v>699</v>
      </c>
      <c r="C284" s="31" t="s">
        <v>45</v>
      </c>
      <c r="D284" s="176">
        <v>9.99</v>
      </c>
      <c r="E284" s="66">
        <v>0.05</v>
      </c>
      <c r="F284" s="284">
        <f t="shared" si="0"/>
        <v>10.040000000000001</v>
      </c>
    </row>
    <row r="285" spans="1:6" ht="17.25">
      <c r="A285" s="218" t="s">
        <v>662</v>
      </c>
      <c r="B285" s="269" t="s">
        <v>663</v>
      </c>
      <c r="C285" s="31" t="s">
        <v>45</v>
      </c>
      <c r="D285" s="176"/>
      <c r="E285" s="66"/>
      <c r="F285" s="284"/>
    </row>
    <row r="286" spans="1:6" ht="30.75">
      <c r="A286" s="218" t="s">
        <v>664</v>
      </c>
      <c r="B286" s="268" t="s">
        <v>665</v>
      </c>
      <c r="C286" s="31" t="s">
        <v>45</v>
      </c>
      <c r="D286" s="176">
        <v>0.42</v>
      </c>
      <c r="E286" s="66">
        <v>1.02</v>
      </c>
      <c r="F286" s="284">
        <f t="shared" si="0"/>
        <v>1.44</v>
      </c>
    </row>
    <row r="287" spans="1:6" ht="30.75">
      <c r="A287" s="218" t="s">
        <v>664</v>
      </c>
      <c r="B287" s="268" t="s">
        <v>666</v>
      </c>
      <c r="C287" s="31" t="s">
        <v>45</v>
      </c>
      <c r="D287" s="176">
        <v>0.42</v>
      </c>
      <c r="E287" s="66">
        <v>1.02</v>
      </c>
      <c r="F287" s="284">
        <f t="shared" si="0"/>
        <v>1.44</v>
      </c>
    </row>
    <row r="288" spans="1:6" ht="17.25">
      <c r="A288" s="218" t="s">
        <v>667</v>
      </c>
      <c r="B288" s="270" t="s">
        <v>668</v>
      </c>
      <c r="C288" s="31" t="s">
        <v>45</v>
      </c>
      <c r="D288" s="176"/>
      <c r="E288" s="66"/>
      <c r="F288" s="284"/>
    </row>
    <row r="289" spans="1:6" ht="30.75">
      <c r="A289" s="218" t="s">
        <v>669</v>
      </c>
      <c r="B289" s="271" t="s">
        <v>670</v>
      </c>
      <c r="C289" s="31" t="s">
        <v>45</v>
      </c>
      <c r="D289" s="176">
        <v>11.97</v>
      </c>
      <c r="E289" s="66">
        <v>0.25</v>
      </c>
      <c r="F289" s="284">
        <f t="shared" si="0"/>
        <v>12.22</v>
      </c>
    </row>
    <row r="290" spans="1:6" ht="30.75">
      <c r="A290" s="218" t="s">
        <v>669</v>
      </c>
      <c r="B290" s="271" t="s">
        <v>671</v>
      </c>
      <c r="C290" s="31" t="s">
        <v>45</v>
      </c>
      <c r="D290" s="176">
        <v>11.97</v>
      </c>
      <c r="E290" s="66">
        <v>0.25</v>
      </c>
      <c r="F290" s="284">
        <f t="shared" si="0"/>
        <v>12.22</v>
      </c>
    </row>
    <row r="291" spans="1:6" ht="30.75">
      <c r="A291" s="218" t="s">
        <v>672</v>
      </c>
      <c r="B291" s="267" t="s">
        <v>673</v>
      </c>
      <c r="C291" s="31"/>
      <c r="D291" s="176"/>
      <c r="E291" s="66"/>
      <c r="F291" s="284"/>
    </row>
    <row r="292" spans="1:6" ht="30.75">
      <c r="A292" s="272" t="s">
        <v>674</v>
      </c>
      <c r="B292" s="273" t="s">
        <v>675</v>
      </c>
      <c r="C292" s="31"/>
      <c r="D292" s="176"/>
      <c r="E292" s="66"/>
      <c r="F292" s="284"/>
    </row>
    <row r="293" spans="1:6" ht="30.75">
      <c r="A293" s="274" t="s">
        <v>676</v>
      </c>
      <c r="B293" s="255" t="s">
        <v>677</v>
      </c>
      <c r="C293" s="31" t="s">
        <v>45</v>
      </c>
      <c r="D293" s="176">
        <v>9.39</v>
      </c>
      <c r="E293" s="66">
        <v>0.36</v>
      </c>
      <c r="F293" s="284">
        <f t="shared" si="0"/>
        <v>9.75</v>
      </c>
    </row>
    <row r="294" spans="1:6" ht="30.75">
      <c r="A294" s="274" t="s">
        <v>676</v>
      </c>
      <c r="B294" s="255" t="s">
        <v>700</v>
      </c>
      <c r="C294" s="31" t="s">
        <v>45</v>
      </c>
      <c r="D294" s="176">
        <v>3.09</v>
      </c>
      <c r="E294" s="66">
        <v>0.36</v>
      </c>
      <c r="F294" s="284">
        <f t="shared" si="0"/>
        <v>3.4499999999999997</v>
      </c>
    </row>
    <row r="295" spans="1:6" ht="30.75">
      <c r="A295" s="274" t="s">
        <v>678</v>
      </c>
      <c r="B295" s="255" t="s">
        <v>679</v>
      </c>
      <c r="C295" s="31" t="s">
        <v>45</v>
      </c>
      <c r="D295" s="176">
        <v>8.4</v>
      </c>
      <c r="E295" s="66">
        <v>2.13</v>
      </c>
      <c r="F295" s="284">
        <f t="shared" si="0"/>
        <v>10.530000000000001</v>
      </c>
    </row>
    <row r="296" spans="1:6" ht="30.75">
      <c r="A296" s="274" t="s">
        <v>678</v>
      </c>
      <c r="B296" s="255" t="s">
        <v>680</v>
      </c>
      <c r="C296" s="31" t="s">
        <v>45</v>
      </c>
      <c r="D296" s="176">
        <v>2.73</v>
      </c>
      <c r="E296" s="66">
        <v>2.13</v>
      </c>
      <c r="F296" s="284">
        <f t="shared" si="0"/>
        <v>4.859999999999999</v>
      </c>
    </row>
    <row r="297" spans="1:6" ht="17.25">
      <c r="A297" s="274" t="s">
        <v>681</v>
      </c>
      <c r="B297" s="269" t="s">
        <v>682</v>
      </c>
      <c r="C297" s="31"/>
      <c r="D297" s="176"/>
      <c r="E297" s="66"/>
      <c r="F297" s="284"/>
    </row>
    <row r="298" spans="1:6" ht="30.75">
      <c r="A298" s="218" t="s">
        <v>683</v>
      </c>
      <c r="B298" s="251" t="s">
        <v>701</v>
      </c>
      <c r="C298" s="31" t="s">
        <v>45</v>
      </c>
      <c r="D298" s="176">
        <v>0.75</v>
      </c>
      <c r="E298" s="66">
        <v>1.05</v>
      </c>
      <c r="F298" s="284">
        <f t="shared" si="0"/>
        <v>1.8</v>
      </c>
    </row>
    <row r="299" spans="1:6" ht="30.75">
      <c r="A299" s="218" t="s">
        <v>683</v>
      </c>
      <c r="B299" s="251" t="s">
        <v>702</v>
      </c>
      <c r="C299" s="31" t="s">
        <v>45</v>
      </c>
      <c r="D299" s="176">
        <v>0.51</v>
      </c>
      <c r="E299" s="66">
        <v>1.05</v>
      </c>
      <c r="F299" s="284">
        <f t="shared" si="0"/>
        <v>1.56</v>
      </c>
    </row>
    <row r="300" spans="1:6" ht="15.75" customHeight="1">
      <c r="A300" s="218">
        <v>2</v>
      </c>
      <c r="B300" s="262" t="s">
        <v>684</v>
      </c>
      <c r="C300" s="34"/>
      <c r="D300" s="176"/>
      <c r="E300" s="66"/>
      <c r="F300" s="66"/>
    </row>
    <row r="301" spans="1:6" ht="15.75" customHeight="1">
      <c r="A301" s="216" t="s">
        <v>53</v>
      </c>
      <c r="B301" s="270" t="s">
        <v>685</v>
      </c>
      <c r="C301" s="6"/>
      <c r="D301" s="178"/>
      <c r="E301" s="63"/>
      <c r="F301" s="63"/>
    </row>
    <row r="302" spans="1:6" ht="15.75" customHeight="1">
      <c r="A302" s="274" t="s">
        <v>158</v>
      </c>
      <c r="B302" s="277" t="s">
        <v>686</v>
      </c>
      <c r="C302" s="20"/>
      <c r="D302" s="348"/>
      <c r="E302" s="63"/>
      <c r="F302" s="291"/>
    </row>
    <row r="303" spans="1:6" ht="15.75" customHeight="1">
      <c r="A303" s="275"/>
      <c r="B303" s="347" t="s">
        <v>151</v>
      </c>
      <c r="C303" s="29" t="s">
        <v>45</v>
      </c>
      <c r="D303" s="349">
        <v>5.28</v>
      </c>
      <c r="E303" s="69">
        <v>0.66</v>
      </c>
      <c r="F303" s="289">
        <f aca="true" t="shared" si="1" ref="F303:F313">D303+E303</f>
        <v>5.94</v>
      </c>
    </row>
    <row r="304" spans="1:6" ht="15.75" customHeight="1">
      <c r="A304" s="274" t="s">
        <v>158</v>
      </c>
      <c r="B304" s="277" t="s">
        <v>686</v>
      </c>
      <c r="C304" s="28"/>
      <c r="D304" s="350"/>
      <c r="E304" s="63"/>
      <c r="F304" s="294"/>
    </row>
    <row r="305" spans="1:6" ht="17.25">
      <c r="A305" s="275"/>
      <c r="B305" s="347" t="s">
        <v>157</v>
      </c>
      <c r="C305" s="29" t="s">
        <v>45</v>
      </c>
      <c r="D305" s="351">
        <v>5.28</v>
      </c>
      <c r="E305" s="64">
        <v>0.66</v>
      </c>
      <c r="F305" s="295">
        <f t="shared" si="1"/>
        <v>5.94</v>
      </c>
    </row>
    <row r="306" spans="1:6" ht="30.75">
      <c r="A306" s="216" t="s">
        <v>687</v>
      </c>
      <c r="B306" s="265" t="s">
        <v>688</v>
      </c>
      <c r="C306" s="13"/>
      <c r="D306" s="177"/>
      <c r="E306" s="64"/>
      <c r="F306" s="295"/>
    </row>
    <row r="307" spans="1:6" ht="78">
      <c r="A307" s="218" t="s">
        <v>689</v>
      </c>
      <c r="B307" s="267" t="s">
        <v>690</v>
      </c>
      <c r="C307" s="6"/>
      <c r="D307" s="176">
        <v>10.08</v>
      </c>
      <c r="E307" s="66">
        <v>3.96</v>
      </c>
      <c r="F307" s="293">
        <f t="shared" si="1"/>
        <v>14.04</v>
      </c>
    </row>
    <row r="308" spans="1:6" ht="93">
      <c r="A308" s="218" t="s">
        <v>689</v>
      </c>
      <c r="B308" s="267" t="s">
        <v>703</v>
      </c>
      <c r="C308" s="31" t="s">
        <v>45</v>
      </c>
      <c r="D308" s="190">
        <v>0.75</v>
      </c>
      <c r="E308" s="290">
        <v>3.96</v>
      </c>
      <c r="F308" s="293">
        <f t="shared" si="1"/>
        <v>4.71</v>
      </c>
    </row>
    <row r="309" spans="1:6" ht="17.25">
      <c r="A309" s="216" t="s">
        <v>691</v>
      </c>
      <c r="B309" s="270" t="s">
        <v>692</v>
      </c>
      <c r="C309" s="11"/>
      <c r="D309" s="176"/>
      <c r="E309" s="66"/>
      <c r="F309" s="293"/>
    </row>
    <row r="310" spans="1:6" ht="33.75" customHeight="1">
      <c r="A310" s="218" t="s">
        <v>693</v>
      </c>
      <c r="B310" s="268" t="s">
        <v>694</v>
      </c>
      <c r="C310" s="29" t="s">
        <v>45</v>
      </c>
      <c r="D310" s="190">
        <v>1.32</v>
      </c>
      <c r="E310" s="290"/>
      <c r="F310" s="293">
        <f t="shared" si="1"/>
        <v>1.32</v>
      </c>
    </row>
    <row r="311" spans="1:6" ht="46.5">
      <c r="A311" s="218" t="s">
        <v>693</v>
      </c>
      <c r="B311" s="268" t="s">
        <v>704</v>
      </c>
      <c r="C311" s="6"/>
      <c r="D311" s="176">
        <v>1.32</v>
      </c>
      <c r="E311" s="66"/>
      <c r="F311" s="293">
        <f t="shared" si="1"/>
        <v>1.32</v>
      </c>
    </row>
    <row r="312" spans="1:6" ht="46.5">
      <c r="A312" s="276" t="s">
        <v>596</v>
      </c>
      <c r="B312" s="265" t="s">
        <v>597</v>
      </c>
      <c r="C312" s="11"/>
      <c r="D312" s="176"/>
      <c r="E312" s="66"/>
      <c r="F312" s="293"/>
    </row>
    <row r="313" spans="1:6" ht="15.75" customHeight="1">
      <c r="A313" s="274" t="s">
        <v>598</v>
      </c>
      <c r="B313" s="277" t="s">
        <v>695</v>
      </c>
      <c r="C313" s="29" t="s">
        <v>45</v>
      </c>
      <c r="D313" s="191">
        <v>1.32</v>
      </c>
      <c r="E313" s="287">
        <v>2.17</v>
      </c>
      <c r="F313" s="286">
        <f t="shared" si="1"/>
        <v>3.49</v>
      </c>
    </row>
    <row r="314" spans="1:6" ht="0.75" customHeight="1" hidden="1">
      <c r="A314" s="153"/>
      <c r="B314" s="153"/>
      <c r="C314" s="77"/>
      <c r="D314" s="280"/>
      <c r="E314" s="280"/>
      <c r="F314" s="331"/>
    </row>
    <row r="315" spans="1:6" ht="0.75" customHeight="1" hidden="1">
      <c r="A315" s="153"/>
      <c r="B315" s="153"/>
      <c r="C315" s="77"/>
      <c r="D315" s="280"/>
      <c r="E315" s="280"/>
      <c r="F315" s="331"/>
    </row>
    <row r="316" spans="1:6" ht="0.75" customHeight="1" hidden="1">
      <c r="A316" s="153"/>
      <c r="B316" s="153"/>
      <c r="C316" s="77"/>
      <c r="D316" s="280"/>
      <c r="E316" s="280"/>
      <c r="F316" s="331"/>
    </row>
    <row r="317" spans="1:6" ht="0.75" customHeight="1" hidden="1">
      <c r="A317" s="153"/>
      <c r="B317" s="153"/>
      <c r="C317" s="77"/>
      <c r="D317" s="280"/>
      <c r="E317" s="280"/>
      <c r="F317" s="331"/>
    </row>
    <row r="318" spans="1:6" ht="0.75" customHeight="1" hidden="1">
      <c r="A318" s="153"/>
      <c r="B318" s="153"/>
      <c r="C318" s="77"/>
      <c r="D318" s="280"/>
      <c r="E318" s="280"/>
      <c r="F318" s="331"/>
    </row>
    <row r="319" spans="1:6" ht="0.75" customHeight="1" hidden="1">
      <c r="A319" s="153"/>
      <c r="B319" s="153"/>
      <c r="C319" s="77"/>
      <c r="D319" s="280"/>
      <c r="E319" s="280"/>
      <c r="F319" s="331"/>
    </row>
    <row r="320" spans="1:6" ht="0.75" customHeight="1" hidden="1">
      <c r="A320" s="153"/>
      <c r="B320" s="153"/>
      <c r="C320" s="77"/>
      <c r="D320" s="280"/>
      <c r="E320" s="280"/>
      <c r="F320" s="331"/>
    </row>
    <row r="321" spans="1:6" ht="0.75" customHeight="1" hidden="1">
      <c r="A321" s="153"/>
      <c r="B321" s="153"/>
      <c r="C321" s="77"/>
      <c r="D321" s="280"/>
      <c r="E321" s="280"/>
      <c r="F321" s="331"/>
    </row>
    <row r="322" spans="1:6" ht="0.75" customHeight="1" hidden="1">
      <c r="A322" s="153"/>
      <c r="B322" s="153"/>
      <c r="C322" s="77"/>
      <c r="D322" s="280"/>
      <c r="E322" s="280"/>
      <c r="F322" s="331"/>
    </row>
    <row r="323" spans="1:8" ht="16.5" customHeight="1">
      <c r="A323" s="23"/>
      <c r="B323" s="57" t="s">
        <v>168</v>
      </c>
      <c r="C323" s="23"/>
      <c r="D323" s="195"/>
      <c r="E323" s="63"/>
      <c r="F323" s="311"/>
      <c r="G323" s="184"/>
      <c r="H323" s="179"/>
    </row>
    <row r="324" spans="1:8" ht="16.5" customHeight="1">
      <c r="A324" s="110">
        <v>1</v>
      </c>
      <c r="B324" s="16" t="s">
        <v>169</v>
      </c>
      <c r="C324" s="35"/>
      <c r="D324" s="134"/>
      <c r="E324" s="69"/>
      <c r="F324" s="166"/>
      <c r="G324" s="184"/>
      <c r="H324" s="179"/>
    </row>
    <row r="325" spans="1:8" ht="16.5" customHeight="1">
      <c r="A325" s="152" t="s">
        <v>149</v>
      </c>
      <c r="B325" s="24" t="s">
        <v>170</v>
      </c>
      <c r="C325" s="86" t="s">
        <v>171</v>
      </c>
      <c r="D325" s="295">
        <v>4.38</v>
      </c>
      <c r="E325" s="287">
        <v>1.36</v>
      </c>
      <c r="F325" s="325">
        <f>D325+E325</f>
        <v>5.74</v>
      </c>
      <c r="G325" s="184"/>
      <c r="H325" s="179"/>
    </row>
    <row r="326" spans="1:6" ht="16.5" customHeight="1">
      <c r="A326" s="39" t="s">
        <v>26</v>
      </c>
      <c r="B326" s="21" t="s">
        <v>172</v>
      </c>
      <c r="C326" s="86" t="s">
        <v>171</v>
      </c>
      <c r="D326" s="293">
        <v>6.66</v>
      </c>
      <c r="E326" s="290">
        <v>1.36</v>
      </c>
      <c r="F326" s="325">
        <f>D326+E326</f>
        <v>8.02</v>
      </c>
    </row>
    <row r="327" spans="1:8" ht="16.5" customHeight="1">
      <c r="A327" s="39" t="s">
        <v>164</v>
      </c>
      <c r="B327" s="21" t="s">
        <v>173</v>
      </c>
      <c r="C327" s="86" t="s">
        <v>171</v>
      </c>
      <c r="D327" s="293">
        <v>6.66</v>
      </c>
      <c r="E327" s="292">
        <v>1.36</v>
      </c>
      <c r="F327" s="325">
        <f>D327+E327</f>
        <v>8.02</v>
      </c>
      <c r="G327" s="184"/>
      <c r="H327" s="179"/>
    </row>
    <row r="328" spans="1:8" ht="16.5" customHeight="1">
      <c r="A328" s="38" t="s">
        <v>174</v>
      </c>
      <c r="B328" s="35" t="s">
        <v>175</v>
      </c>
      <c r="C328" s="35"/>
      <c r="D328" s="134"/>
      <c r="E328" s="63"/>
      <c r="F328" s="166"/>
      <c r="G328" s="184"/>
      <c r="H328" s="179"/>
    </row>
    <row r="329" spans="1:8" ht="16.5" customHeight="1">
      <c r="A329" s="24"/>
      <c r="B329" s="24" t="s">
        <v>176</v>
      </c>
      <c r="C329" s="86" t="s">
        <v>171</v>
      </c>
      <c r="D329" s="295">
        <v>8.79</v>
      </c>
      <c r="E329" s="287">
        <v>1.36</v>
      </c>
      <c r="F329" s="325">
        <f>D329+E329</f>
        <v>10.149999999999999</v>
      </c>
      <c r="G329" s="184"/>
      <c r="H329" s="179"/>
    </row>
    <row r="330" spans="1:8" ht="16.5" customHeight="1">
      <c r="A330" s="39" t="s">
        <v>177</v>
      </c>
      <c r="B330" s="21" t="s">
        <v>178</v>
      </c>
      <c r="C330" s="86" t="s">
        <v>171</v>
      </c>
      <c r="D330" s="293">
        <v>8.79</v>
      </c>
      <c r="E330" s="287">
        <v>1.36</v>
      </c>
      <c r="F330" s="325">
        <f aca="true" t="shared" si="2" ref="F330:F341">D330+E330</f>
        <v>10.149999999999999</v>
      </c>
      <c r="G330" s="184"/>
      <c r="H330" s="179"/>
    </row>
    <row r="331" spans="1:8" ht="16.5" customHeight="1">
      <c r="A331" s="38" t="s">
        <v>179</v>
      </c>
      <c r="B331" s="35" t="s">
        <v>180</v>
      </c>
      <c r="C331" s="86" t="s">
        <v>171</v>
      </c>
      <c r="D331" s="288">
        <v>8.79</v>
      </c>
      <c r="E331" s="290">
        <v>1.36</v>
      </c>
      <c r="F331" s="325">
        <f t="shared" si="2"/>
        <v>10.149999999999999</v>
      </c>
      <c r="G331" s="184"/>
      <c r="H331" s="179"/>
    </row>
    <row r="332" spans="1:8" ht="16.5" customHeight="1">
      <c r="A332" s="58" t="s">
        <v>181</v>
      </c>
      <c r="B332" s="23" t="s">
        <v>182</v>
      </c>
      <c r="C332" s="86" t="s">
        <v>171</v>
      </c>
      <c r="D332" s="292">
        <v>8.79</v>
      </c>
      <c r="E332" s="290">
        <v>1.36</v>
      </c>
      <c r="F332" s="325">
        <f t="shared" si="2"/>
        <v>10.149999999999999</v>
      </c>
      <c r="G332" s="184"/>
      <c r="H332" s="179"/>
    </row>
    <row r="333" spans="1:8" ht="16.5" customHeight="1" hidden="1">
      <c r="A333" s="39" t="s">
        <v>183</v>
      </c>
      <c r="B333" s="21" t="s">
        <v>184</v>
      </c>
      <c r="C333" s="86" t="s">
        <v>171</v>
      </c>
      <c r="D333" s="293">
        <v>6.45</v>
      </c>
      <c r="E333" s="290">
        <v>1.36</v>
      </c>
      <c r="F333" s="325">
        <f t="shared" si="2"/>
        <v>7.8100000000000005</v>
      </c>
      <c r="G333" s="184"/>
      <c r="H333" s="179"/>
    </row>
    <row r="334" spans="1:8" ht="16.5" customHeight="1" hidden="1">
      <c r="A334" s="39" t="s">
        <v>185</v>
      </c>
      <c r="B334" s="21" t="s">
        <v>186</v>
      </c>
      <c r="C334" s="86" t="s">
        <v>171</v>
      </c>
      <c r="D334" s="290">
        <v>4.86</v>
      </c>
      <c r="E334" s="290">
        <v>2.01</v>
      </c>
      <c r="F334" s="325">
        <f t="shared" si="2"/>
        <v>6.87</v>
      </c>
      <c r="G334" s="184"/>
      <c r="H334" s="179"/>
    </row>
    <row r="335" spans="1:8" ht="16.5" customHeight="1">
      <c r="A335" s="39" t="s">
        <v>187</v>
      </c>
      <c r="B335" s="21" t="s">
        <v>422</v>
      </c>
      <c r="C335" s="86" t="s">
        <v>171</v>
      </c>
      <c r="D335" s="293">
        <v>8.79</v>
      </c>
      <c r="E335" s="293">
        <v>1.36</v>
      </c>
      <c r="F335" s="325">
        <f t="shared" si="2"/>
        <v>10.149999999999999</v>
      </c>
      <c r="G335" s="184"/>
      <c r="H335" s="179"/>
    </row>
    <row r="336" spans="1:8" ht="16.5" customHeight="1">
      <c r="A336" s="39" t="s">
        <v>188</v>
      </c>
      <c r="B336" s="21" t="s">
        <v>189</v>
      </c>
      <c r="C336" s="86" t="s">
        <v>171</v>
      </c>
      <c r="D336" s="293">
        <v>8.79</v>
      </c>
      <c r="E336" s="290">
        <v>2.01</v>
      </c>
      <c r="F336" s="325">
        <f t="shared" si="2"/>
        <v>10.799999999999999</v>
      </c>
      <c r="G336" s="184"/>
      <c r="H336" s="179"/>
    </row>
    <row r="337" spans="1:8" ht="16.5" customHeight="1">
      <c r="A337" s="39" t="s">
        <v>190</v>
      </c>
      <c r="B337" s="21" t="s">
        <v>191</v>
      </c>
      <c r="C337" s="86" t="s">
        <v>171</v>
      </c>
      <c r="D337" s="293">
        <v>4.38</v>
      </c>
      <c r="E337" s="290">
        <v>1.36</v>
      </c>
      <c r="F337" s="325">
        <f t="shared" si="2"/>
        <v>5.74</v>
      </c>
      <c r="G337" s="184"/>
      <c r="H337" s="179"/>
    </row>
    <row r="338" spans="1:8" ht="16.5" customHeight="1">
      <c r="A338" s="39" t="s">
        <v>192</v>
      </c>
      <c r="B338" s="21" t="s">
        <v>193</v>
      </c>
      <c r="C338" s="86" t="s">
        <v>171</v>
      </c>
      <c r="D338" s="293">
        <v>4.38</v>
      </c>
      <c r="E338" s="290">
        <v>1.36</v>
      </c>
      <c r="F338" s="325">
        <f t="shared" si="2"/>
        <v>5.74</v>
      </c>
      <c r="G338" s="184"/>
      <c r="H338" s="179"/>
    </row>
    <row r="339" spans="1:8" ht="16.5" customHeight="1">
      <c r="A339" s="39" t="s">
        <v>194</v>
      </c>
      <c r="B339" s="21" t="s">
        <v>195</v>
      </c>
      <c r="C339" s="86" t="s">
        <v>171</v>
      </c>
      <c r="D339" s="293">
        <v>4.38</v>
      </c>
      <c r="E339" s="290">
        <v>1.36</v>
      </c>
      <c r="F339" s="325">
        <f t="shared" si="2"/>
        <v>5.74</v>
      </c>
      <c r="G339" s="184"/>
      <c r="H339" s="179"/>
    </row>
    <row r="340" spans="1:8" ht="16.5" customHeight="1">
      <c r="A340" s="39" t="s">
        <v>196</v>
      </c>
      <c r="B340" s="21" t="s">
        <v>197</v>
      </c>
      <c r="C340" s="86" t="s">
        <v>171</v>
      </c>
      <c r="D340" s="293">
        <v>8.79</v>
      </c>
      <c r="E340" s="290">
        <v>1.36</v>
      </c>
      <c r="F340" s="325">
        <f t="shared" si="2"/>
        <v>10.149999999999999</v>
      </c>
      <c r="G340" s="184"/>
      <c r="H340" s="179"/>
    </row>
    <row r="341" spans="1:6" ht="17.25">
      <c r="A341" s="39" t="s">
        <v>198</v>
      </c>
      <c r="B341" s="21" t="s">
        <v>199</v>
      </c>
      <c r="C341" s="39" t="s">
        <v>171</v>
      </c>
      <c r="D341" s="293">
        <v>6.66</v>
      </c>
      <c r="E341" s="290">
        <v>1.36</v>
      </c>
      <c r="F341" s="325">
        <f t="shared" si="2"/>
        <v>8.02</v>
      </c>
    </row>
    <row r="342" spans="1:8" ht="17.25" hidden="1">
      <c r="A342" s="39" t="s">
        <v>423</v>
      </c>
      <c r="B342" s="21" t="s">
        <v>200</v>
      </c>
      <c r="C342" s="39" t="s">
        <v>171</v>
      </c>
      <c r="D342" s="293">
        <v>7.38</v>
      </c>
      <c r="E342" s="290">
        <v>1.36</v>
      </c>
      <c r="F342" s="325">
        <v>8.74</v>
      </c>
      <c r="G342" s="184"/>
      <c r="H342" s="179"/>
    </row>
    <row r="343" spans="1:8" ht="17.25">
      <c r="A343" s="155">
        <v>2</v>
      </c>
      <c r="B343" s="17" t="s">
        <v>201</v>
      </c>
      <c r="C343" s="58"/>
      <c r="D343" s="63"/>
      <c r="E343" s="63"/>
      <c r="F343" s="307"/>
      <c r="G343" s="184"/>
      <c r="H343" s="179"/>
    </row>
    <row r="344" spans="1:8" ht="17.25">
      <c r="A344" s="86" t="s">
        <v>105</v>
      </c>
      <c r="B344" s="24" t="s">
        <v>202</v>
      </c>
      <c r="C344" s="86" t="s">
        <v>171</v>
      </c>
      <c r="D344" s="295">
        <v>4.38</v>
      </c>
      <c r="E344" s="287">
        <v>1.3</v>
      </c>
      <c r="F344" s="325">
        <f>D344+E344</f>
        <v>5.68</v>
      </c>
      <c r="G344" s="184"/>
      <c r="H344" s="179"/>
    </row>
    <row r="345" spans="1:8" ht="17.25">
      <c r="A345" s="86" t="s">
        <v>203</v>
      </c>
      <c r="B345" s="24" t="s">
        <v>424</v>
      </c>
      <c r="C345" s="39" t="s">
        <v>171</v>
      </c>
      <c r="D345" s="295">
        <v>4.38</v>
      </c>
      <c r="E345" s="287">
        <v>1.36</v>
      </c>
      <c r="F345" s="325">
        <f>D345+E345</f>
        <v>5.74</v>
      </c>
      <c r="G345" s="184"/>
      <c r="H345" s="179"/>
    </row>
    <row r="346" spans="1:8" ht="17.25">
      <c r="A346" s="86" t="s">
        <v>311</v>
      </c>
      <c r="B346" s="24" t="s">
        <v>204</v>
      </c>
      <c r="C346" s="86" t="s">
        <v>171</v>
      </c>
      <c r="D346" s="295">
        <v>4.38</v>
      </c>
      <c r="E346" s="287">
        <v>1.36</v>
      </c>
      <c r="F346" s="325">
        <f>D346+E346</f>
        <v>5.74</v>
      </c>
      <c r="G346" s="184"/>
      <c r="H346" s="179"/>
    </row>
    <row r="347" spans="1:6" ht="17.25" customHeight="1">
      <c r="A347" s="39" t="s">
        <v>425</v>
      </c>
      <c r="B347" s="21" t="s">
        <v>205</v>
      </c>
      <c r="C347" s="39" t="s">
        <v>171</v>
      </c>
      <c r="D347" s="293">
        <v>13.44</v>
      </c>
      <c r="E347" s="287">
        <v>1.36</v>
      </c>
      <c r="F347" s="325">
        <f>D347+E347</f>
        <v>14.799999999999999</v>
      </c>
    </row>
    <row r="348" spans="1:6" ht="17.25" customHeight="1">
      <c r="A348" s="39" t="s">
        <v>314</v>
      </c>
      <c r="B348" s="21" t="s">
        <v>206</v>
      </c>
      <c r="C348" s="39" t="s">
        <v>171</v>
      </c>
      <c r="D348" s="293">
        <v>13.44</v>
      </c>
      <c r="E348" s="287">
        <v>1.36</v>
      </c>
      <c r="F348" s="325">
        <f>D348+E348</f>
        <v>14.799999999999999</v>
      </c>
    </row>
    <row r="349" spans="1:8" ht="17.25">
      <c r="A349" s="110">
        <v>3</v>
      </c>
      <c r="B349" s="16" t="s">
        <v>207</v>
      </c>
      <c r="C349" s="83"/>
      <c r="D349" s="69"/>
      <c r="E349" s="69"/>
      <c r="F349" s="68"/>
      <c r="G349" s="184"/>
      <c r="H349" s="179"/>
    </row>
    <row r="350" spans="1:8" ht="17.25">
      <c r="A350" s="24"/>
      <c r="B350" s="156" t="s">
        <v>208</v>
      </c>
      <c r="C350" s="157"/>
      <c r="D350" s="64"/>
      <c r="E350" s="64"/>
      <c r="F350" s="65"/>
      <c r="G350" s="184"/>
      <c r="H350" s="179"/>
    </row>
    <row r="351" spans="1:8" ht="17.25">
      <c r="A351" s="86" t="s">
        <v>112</v>
      </c>
      <c r="B351" s="24" t="s">
        <v>209</v>
      </c>
      <c r="C351" s="86" t="s">
        <v>171</v>
      </c>
      <c r="D351" s="295">
        <v>8.79</v>
      </c>
      <c r="E351" s="287">
        <v>1.37</v>
      </c>
      <c r="F351" s="325">
        <f>D351+E351</f>
        <v>10.16</v>
      </c>
      <c r="G351" s="184"/>
      <c r="H351" s="179"/>
    </row>
    <row r="352" spans="1:8" ht="17.25">
      <c r="A352" s="39" t="s">
        <v>134</v>
      </c>
      <c r="B352" s="21" t="s">
        <v>210</v>
      </c>
      <c r="C352" s="86" t="s">
        <v>171</v>
      </c>
      <c r="D352" s="293">
        <v>8.83</v>
      </c>
      <c r="E352" s="290">
        <v>1.37</v>
      </c>
      <c r="F352" s="325">
        <f aca="true" t="shared" si="3" ref="F352:F359">D352+E352</f>
        <v>10.2</v>
      </c>
      <c r="G352" s="184"/>
      <c r="H352" s="179"/>
    </row>
    <row r="353" spans="1:6" ht="17.25">
      <c r="A353" s="39" t="s">
        <v>140</v>
      </c>
      <c r="B353" s="21" t="s">
        <v>211</v>
      </c>
      <c r="C353" s="86" t="s">
        <v>171</v>
      </c>
      <c r="D353" s="293">
        <v>8.79</v>
      </c>
      <c r="E353" s="292">
        <v>1.3</v>
      </c>
      <c r="F353" s="325">
        <f t="shared" si="3"/>
        <v>10.09</v>
      </c>
    </row>
    <row r="354" spans="1:8" ht="17.25" hidden="1">
      <c r="A354" s="38" t="s">
        <v>155</v>
      </c>
      <c r="B354" s="35" t="s">
        <v>426</v>
      </c>
      <c r="C354" s="58" t="s">
        <v>171</v>
      </c>
      <c r="D354" s="332">
        <v>6.45</v>
      </c>
      <c r="E354" s="333">
        <v>1.36</v>
      </c>
      <c r="F354" s="325">
        <f t="shared" si="3"/>
        <v>7.8100000000000005</v>
      </c>
      <c r="G354" s="184"/>
      <c r="H354" s="179"/>
    </row>
    <row r="355" spans="1:8" ht="17.25" hidden="1">
      <c r="A355" s="24"/>
      <c r="B355" s="24" t="s">
        <v>427</v>
      </c>
      <c r="C355" s="157"/>
      <c r="D355" s="326"/>
      <c r="E355" s="326"/>
      <c r="F355" s="325">
        <f t="shared" si="3"/>
        <v>0</v>
      </c>
      <c r="G355" s="184"/>
      <c r="H355" s="179"/>
    </row>
    <row r="356" spans="1:8" ht="17.25">
      <c r="A356" s="39" t="s">
        <v>212</v>
      </c>
      <c r="B356" s="21" t="s">
        <v>213</v>
      </c>
      <c r="C356" s="86" t="s">
        <v>171</v>
      </c>
      <c r="D356" s="293">
        <v>8.79</v>
      </c>
      <c r="E356" s="287">
        <v>1.36</v>
      </c>
      <c r="F356" s="325">
        <f t="shared" si="3"/>
        <v>10.149999999999999</v>
      </c>
      <c r="G356" s="184"/>
      <c r="H356" s="179"/>
    </row>
    <row r="357" spans="1:8" ht="17.25">
      <c r="A357" s="39" t="s">
        <v>214</v>
      </c>
      <c r="B357" s="21" t="s">
        <v>428</v>
      </c>
      <c r="C357" s="86" t="s">
        <v>171</v>
      </c>
      <c r="D357" s="293">
        <v>13.44</v>
      </c>
      <c r="E357" s="290">
        <v>1.36</v>
      </c>
      <c r="F357" s="325">
        <f t="shared" si="3"/>
        <v>14.799999999999999</v>
      </c>
      <c r="G357" s="184"/>
      <c r="H357" s="179"/>
    </row>
    <row r="358" spans="1:8" ht="17.25">
      <c r="A358" s="39" t="s">
        <v>215</v>
      </c>
      <c r="B358" s="21" t="s">
        <v>216</v>
      </c>
      <c r="C358" s="86" t="s">
        <v>171</v>
      </c>
      <c r="D358" s="293">
        <v>35.55</v>
      </c>
      <c r="E358" s="290">
        <v>1.3</v>
      </c>
      <c r="F358" s="325">
        <f t="shared" si="3"/>
        <v>36.849999999999994</v>
      </c>
      <c r="G358" s="184"/>
      <c r="H358" s="179"/>
    </row>
    <row r="359" spans="1:6" ht="17.25">
      <c r="A359" s="39" t="s">
        <v>217</v>
      </c>
      <c r="B359" s="21" t="s">
        <v>218</v>
      </c>
      <c r="C359" s="86" t="s">
        <v>171</v>
      </c>
      <c r="D359" s="293">
        <v>8.79</v>
      </c>
      <c r="E359" s="290">
        <v>1.3</v>
      </c>
      <c r="F359" s="325">
        <f t="shared" si="3"/>
        <v>10.09</v>
      </c>
    </row>
    <row r="360" spans="1:8" ht="16.5" customHeight="1">
      <c r="A360" s="58" t="s">
        <v>219</v>
      </c>
      <c r="B360" s="23" t="s">
        <v>220</v>
      </c>
      <c r="C360" s="58" t="s">
        <v>171</v>
      </c>
      <c r="D360" s="294">
        <v>8.79</v>
      </c>
      <c r="E360" s="333">
        <v>1.36</v>
      </c>
      <c r="F360" s="334">
        <f>D360+E360</f>
        <v>10.149999999999999</v>
      </c>
      <c r="G360" s="184"/>
      <c r="H360" s="179"/>
    </row>
    <row r="361" spans="1:6" ht="16.5" customHeight="1">
      <c r="A361" s="24"/>
      <c r="B361" s="24" t="s">
        <v>221</v>
      </c>
      <c r="C361" s="19"/>
      <c r="D361" s="64"/>
      <c r="E361" s="326"/>
      <c r="F361" s="169"/>
    </row>
    <row r="362" spans="1:6" ht="16.5" customHeight="1">
      <c r="A362" s="38" t="s">
        <v>222</v>
      </c>
      <c r="B362" s="35" t="s">
        <v>220</v>
      </c>
      <c r="C362" s="58" t="s">
        <v>171</v>
      </c>
      <c r="D362" s="189">
        <v>11.01</v>
      </c>
      <c r="E362" s="282">
        <v>1.36</v>
      </c>
      <c r="F362" s="334">
        <f>D362+E362</f>
        <v>12.37</v>
      </c>
    </row>
    <row r="363" spans="1:6" ht="17.25">
      <c r="A363" s="35"/>
      <c r="B363" s="35" t="s">
        <v>429</v>
      </c>
      <c r="C363" s="83"/>
      <c r="D363" s="69"/>
      <c r="E363" s="322"/>
      <c r="F363" s="169"/>
    </row>
    <row r="364" spans="1:8" ht="17.25">
      <c r="A364" s="24"/>
      <c r="B364" s="24" t="s">
        <v>430</v>
      </c>
      <c r="C364" s="157"/>
      <c r="D364" s="64"/>
      <c r="E364" s="326"/>
      <c r="F364" s="306"/>
      <c r="G364" s="184"/>
      <c r="H364" s="179"/>
    </row>
    <row r="365" spans="1:8" ht="17.25">
      <c r="A365" s="110">
        <v>4</v>
      </c>
      <c r="B365" s="16" t="s">
        <v>223</v>
      </c>
      <c r="C365" s="83"/>
      <c r="D365" s="69"/>
      <c r="E365" s="69"/>
      <c r="F365" s="166"/>
      <c r="G365" s="184"/>
      <c r="H365" s="179"/>
    </row>
    <row r="366" spans="1:8" ht="17.25">
      <c r="A366" s="86" t="s">
        <v>224</v>
      </c>
      <c r="B366" s="24" t="s">
        <v>225</v>
      </c>
      <c r="C366" s="86" t="s">
        <v>171</v>
      </c>
      <c r="D366" s="295">
        <v>4.38</v>
      </c>
      <c r="E366" s="287">
        <v>0.7</v>
      </c>
      <c r="F366" s="325">
        <f>D366+E366</f>
        <v>5.08</v>
      </c>
      <c r="G366" s="184"/>
      <c r="H366" s="179"/>
    </row>
    <row r="367" spans="1:8" ht="17.25">
      <c r="A367" s="39" t="s">
        <v>224</v>
      </c>
      <c r="B367" s="21" t="s">
        <v>226</v>
      </c>
      <c r="C367" s="39" t="s">
        <v>171</v>
      </c>
      <c r="D367" s="293">
        <v>4.38</v>
      </c>
      <c r="E367" s="290">
        <v>0.73</v>
      </c>
      <c r="F367" s="325">
        <f aca="true" t="shared" si="4" ref="F367:F372">D367+E367</f>
        <v>5.109999999999999</v>
      </c>
      <c r="G367" s="184"/>
      <c r="H367" s="179"/>
    </row>
    <row r="368" spans="1:8" ht="17.25">
      <c r="A368" s="39" t="s">
        <v>224</v>
      </c>
      <c r="B368" s="21" t="s">
        <v>227</v>
      </c>
      <c r="C368" s="39" t="s">
        <v>171</v>
      </c>
      <c r="D368" s="293">
        <v>4.38</v>
      </c>
      <c r="E368" s="290">
        <v>1.1</v>
      </c>
      <c r="F368" s="325">
        <f t="shared" si="4"/>
        <v>5.48</v>
      </c>
      <c r="G368" s="184"/>
      <c r="H368" s="179"/>
    </row>
    <row r="369" spans="1:8" ht="17.25">
      <c r="A369" s="39" t="s">
        <v>224</v>
      </c>
      <c r="B369" s="21" t="s">
        <v>228</v>
      </c>
      <c r="C369" s="39" t="s">
        <v>171</v>
      </c>
      <c r="D369" s="293">
        <v>4.38</v>
      </c>
      <c r="E369" s="290">
        <v>1.03</v>
      </c>
      <c r="F369" s="325">
        <f t="shared" si="4"/>
        <v>5.41</v>
      </c>
      <c r="G369" s="184"/>
      <c r="H369" s="179"/>
    </row>
    <row r="370" spans="1:8" ht="17.25">
      <c r="A370" s="39" t="s">
        <v>224</v>
      </c>
      <c r="B370" s="21" t="s">
        <v>229</v>
      </c>
      <c r="C370" s="39" t="s">
        <v>171</v>
      </c>
      <c r="D370" s="293">
        <v>4.38</v>
      </c>
      <c r="E370" s="290">
        <v>0.79</v>
      </c>
      <c r="F370" s="325">
        <f t="shared" si="4"/>
        <v>5.17</v>
      </c>
      <c r="G370" s="184"/>
      <c r="H370" s="179"/>
    </row>
    <row r="371" spans="1:6" ht="17.25">
      <c r="A371" s="39" t="s">
        <v>230</v>
      </c>
      <c r="B371" s="21" t="s">
        <v>231</v>
      </c>
      <c r="C371" s="39" t="s">
        <v>171</v>
      </c>
      <c r="D371" s="293">
        <v>2.22</v>
      </c>
      <c r="E371" s="290">
        <v>0.71</v>
      </c>
      <c r="F371" s="325">
        <f t="shared" si="4"/>
        <v>2.93</v>
      </c>
    </row>
    <row r="372" spans="1:6" ht="17.25">
      <c r="A372" s="86" t="s">
        <v>232</v>
      </c>
      <c r="B372" s="24" t="s">
        <v>233</v>
      </c>
      <c r="C372" s="86" t="s">
        <v>171</v>
      </c>
      <c r="D372" s="295">
        <v>8.79</v>
      </c>
      <c r="E372" s="287">
        <v>1.36</v>
      </c>
      <c r="F372" s="325">
        <f t="shared" si="4"/>
        <v>10.149999999999999</v>
      </c>
    </row>
    <row r="373" spans="1:8" ht="17.25">
      <c r="A373" s="110">
        <v>5</v>
      </c>
      <c r="B373" s="16" t="s">
        <v>234</v>
      </c>
      <c r="C373" s="83"/>
      <c r="D373" s="69"/>
      <c r="E373" s="69"/>
      <c r="F373" s="166"/>
      <c r="G373" s="185"/>
      <c r="H373" s="179"/>
    </row>
    <row r="374" spans="1:8" ht="17.25">
      <c r="A374" s="38" t="s">
        <v>235</v>
      </c>
      <c r="B374" s="35" t="s">
        <v>431</v>
      </c>
      <c r="C374" s="83"/>
      <c r="D374" s="69"/>
      <c r="E374" s="69"/>
      <c r="F374" s="166"/>
      <c r="G374" s="184"/>
      <c r="H374" s="179"/>
    </row>
    <row r="375" spans="1:8" ht="17.25">
      <c r="A375" s="86"/>
      <c r="B375" s="24" t="s">
        <v>432</v>
      </c>
      <c r="C375" s="86" t="s">
        <v>171</v>
      </c>
      <c r="D375" s="295">
        <v>4.38</v>
      </c>
      <c r="E375" s="287">
        <v>1.3</v>
      </c>
      <c r="F375" s="325">
        <f>D375+E375</f>
        <v>5.68</v>
      </c>
      <c r="G375" s="184"/>
      <c r="H375" s="179"/>
    </row>
    <row r="376" spans="1:6" ht="17.25">
      <c r="A376" s="86" t="s">
        <v>167</v>
      </c>
      <c r="B376" s="24" t="s">
        <v>236</v>
      </c>
      <c r="C376" s="86" t="s">
        <v>171</v>
      </c>
      <c r="D376" s="295">
        <v>17.55</v>
      </c>
      <c r="E376" s="287">
        <v>3.9</v>
      </c>
      <c r="F376" s="325">
        <f>D376+E376</f>
        <v>21.45</v>
      </c>
    </row>
    <row r="377" spans="1:8" ht="17.25">
      <c r="A377" s="86" t="s">
        <v>237</v>
      </c>
      <c r="B377" s="24" t="s">
        <v>238</v>
      </c>
      <c r="C377" s="38" t="s">
        <v>171</v>
      </c>
      <c r="D377" s="189">
        <v>6.66</v>
      </c>
      <c r="E377" s="288">
        <v>3.9</v>
      </c>
      <c r="F377" s="325">
        <f>D377+E377</f>
        <v>10.56</v>
      </c>
      <c r="G377" s="184"/>
      <c r="H377" s="179"/>
    </row>
    <row r="378" spans="1:8" ht="17.25">
      <c r="A378" s="110">
        <v>7</v>
      </c>
      <c r="B378" s="188" t="s">
        <v>239</v>
      </c>
      <c r="C378" s="182"/>
      <c r="D378" s="63"/>
      <c r="E378" s="313"/>
      <c r="F378" s="307"/>
      <c r="G378" s="184"/>
      <c r="H378" s="179"/>
    </row>
    <row r="379" spans="1:8" ht="17.25" customHeight="1">
      <c r="A379" s="86" t="s">
        <v>240</v>
      </c>
      <c r="B379" s="59" t="s">
        <v>241</v>
      </c>
      <c r="C379" s="95" t="s">
        <v>171</v>
      </c>
      <c r="D379" s="189">
        <v>8.79</v>
      </c>
      <c r="E379" s="180">
        <v>8.1</v>
      </c>
      <c r="F379" s="305">
        <f>D379+E379</f>
        <v>16.89</v>
      </c>
      <c r="G379" s="184"/>
      <c r="H379" s="179"/>
    </row>
    <row r="380" spans="1:6" ht="17.25">
      <c r="A380" s="38" t="s">
        <v>242</v>
      </c>
      <c r="B380" s="43" t="s">
        <v>562</v>
      </c>
      <c r="C380" s="95"/>
      <c r="D380" s="189"/>
      <c r="E380" s="180"/>
      <c r="F380" s="305"/>
    </row>
    <row r="381" spans="1:6" ht="17.25">
      <c r="A381" s="38"/>
      <c r="B381" s="46" t="s">
        <v>563</v>
      </c>
      <c r="C381" s="97" t="s">
        <v>171</v>
      </c>
      <c r="D381" s="295">
        <v>17.55</v>
      </c>
      <c r="E381" s="279">
        <v>1.95</v>
      </c>
      <c r="F381" s="317">
        <f>D381+E381</f>
        <v>19.5</v>
      </c>
    </row>
    <row r="382" spans="1:6" ht="16.5" customHeight="1">
      <c r="A382" s="39" t="s">
        <v>243</v>
      </c>
      <c r="B382" s="21" t="s">
        <v>244</v>
      </c>
      <c r="C382" s="86" t="s">
        <v>171</v>
      </c>
      <c r="D382" s="295">
        <v>6.66</v>
      </c>
      <c r="E382" s="287">
        <v>1.36</v>
      </c>
      <c r="F382" s="317">
        <f>D382+E382</f>
        <v>8.02</v>
      </c>
    </row>
    <row r="383" spans="1:6" ht="16.5" customHeight="1">
      <c r="A383" s="23"/>
      <c r="B383" s="57" t="s">
        <v>245</v>
      </c>
      <c r="C383" s="15"/>
      <c r="D383" s="63"/>
      <c r="E383" s="195"/>
      <c r="F383" s="132"/>
    </row>
    <row r="384" spans="1:6" ht="16.5" customHeight="1">
      <c r="A384" s="110">
        <v>1</v>
      </c>
      <c r="B384" s="16" t="s">
        <v>246</v>
      </c>
      <c r="C384" s="27"/>
      <c r="D384" s="69"/>
      <c r="E384" s="134"/>
      <c r="F384" s="135"/>
    </row>
    <row r="385" spans="1:8" ht="16.5" customHeight="1">
      <c r="A385" s="35"/>
      <c r="B385" s="16" t="s">
        <v>247</v>
      </c>
      <c r="C385" s="27"/>
      <c r="D385" s="69"/>
      <c r="E385" s="134"/>
      <c r="F385" s="135"/>
      <c r="G385" s="184"/>
      <c r="H385" s="179"/>
    </row>
    <row r="386" spans="1:8" ht="16.5" customHeight="1">
      <c r="A386" s="38" t="s">
        <v>149</v>
      </c>
      <c r="B386" s="35" t="s">
        <v>433</v>
      </c>
      <c r="C386" s="27"/>
      <c r="D386" s="69"/>
      <c r="E386" s="134"/>
      <c r="F386" s="135"/>
      <c r="G386" s="184"/>
      <c r="H386" s="179"/>
    </row>
    <row r="387" spans="1:7" ht="16.5" customHeight="1">
      <c r="A387" s="24"/>
      <c r="B387" s="24" t="s">
        <v>434</v>
      </c>
      <c r="C387" s="86" t="s">
        <v>171</v>
      </c>
      <c r="D387" s="287">
        <v>5.82</v>
      </c>
      <c r="E387" s="287">
        <v>0.35</v>
      </c>
      <c r="F387" s="301">
        <f>D387+E387</f>
        <v>6.17</v>
      </c>
      <c r="G387" s="158"/>
    </row>
    <row r="388" spans="1:7" ht="16.5" customHeight="1">
      <c r="A388" s="39" t="s">
        <v>31</v>
      </c>
      <c r="B388" s="21" t="s">
        <v>248</v>
      </c>
      <c r="C388" s="86" t="s">
        <v>171</v>
      </c>
      <c r="D388" s="293">
        <v>5.82</v>
      </c>
      <c r="E388" s="290">
        <v>0.35</v>
      </c>
      <c r="F388" s="301">
        <f>D388+E388</f>
        <v>6.17</v>
      </c>
      <c r="G388" s="158"/>
    </row>
    <row r="389" spans="1:7" ht="16.5" customHeight="1">
      <c r="A389" s="38" t="s">
        <v>164</v>
      </c>
      <c r="B389" s="35" t="s">
        <v>435</v>
      </c>
      <c r="C389" s="27"/>
      <c r="D389" s="69"/>
      <c r="E389" s="69"/>
      <c r="F389" s="166"/>
      <c r="G389" s="158"/>
    </row>
    <row r="390" spans="1:8" ht="16.5" customHeight="1">
      <c r="A390" s="35"/>
      <c r="B390" s="35" t="s">
        <v>436</v>
      </c>
      <c r="C390" s="27"/>
      <c r="D390" s="69"/>
      <c r="E390" s="69"/>
      <c r="F390" s="166"/>
      <c r="G390" s="184"/>
      <c r="H390" s="179"/>
    </row>
    <row r="391" spans="1:8" ht="16.5" customHeight="1">
      <c r="A391" s="35"/>
      <c r="B391" s="35" t="s">
        <v>437</v>
      </c>
      <c r="C391" s="27"/>
      <c r="D391" s="69"/>
      <c r="E391" s="69"/>
      <c r="F391" s="166"/>
      <c r="G391" s="184"/>
      <c r="H391" s="179"/>
    </row>
    <row r="392" spans="1:7" ht="16.5" customHeight="1">
      <c r="A392" s="24"/>
      <c r="B392" s="24" t="s">
        <v>438</v>
      </c>
      <c r="C392" s="86" t="s">
        <v>171</v>
      </c>
      <c r="D392" s="295">
        <v>8.73</v>
      </c>
      <c r="E392" s="287">
        <v>0.35</v>
      </c>
      <c r="F392" s="301">
        <f>D392+E392</f>
        <v>9.08</v>
      </c>
      <c r="G392" s="158"/>
    </row>
    <row r="393" spans="1:8" ht="16.5" customHeight="1">
      <c r="A393" s="39" t="s">
        <v>166</v>
      </c>
      <c r="B393" s="21" t="s">
        <v>249</v>
      </c>
      <c r="C393" s="86" t="s">
        <v>171</v>
      </c>
      <c r="D393" s="295">
        <v>8.73</v>
      </c>
      <c r="E393" s="290">
        <v>0.35</v>
      </c>
      <c r="F393" s="301">
        <f>D393+E393</f>
        <v>9.08</v>
      </c>
      <c r="G393" s="184"/>
      <c r="H393" s="179"/>
    </row>
    <row r="394" spans="1:7" ht="16.5" customHeight="1">
      <c r="A394" s="38" t="s">
        <v>250</v>
      </c>
      <c r="B394" s="35" t="s">
        <v>251</v>
      </c>
      <c r="C394" s="27"/>
      <c r="D394" s="69"/>
      <c r="E394" s="69"/>
      <c r="F394" s="166"/>
      <c r="G394" s="158"/>
    </row>
    <row r="395" spans="1:7" ht="16.5" customHeight="1">
      <c r="A395" s="24"/>
      <c r="B395" s="24" t="s">
        <v>252</v>
      </c>
      <c r="C395" s="86" t="s">
        <v>171</v>
      </c>
      <c r="D395" s="295">
        <v>11.58</v>
      </c>
      <c r="E395" s="287">
        <v>0.35</v>
      </c>
      <c r="F395" s="301">
        <f>D395+E395</f>
        <v>11.93</v>
      </c>
      <c r="G395" s="158"/>
    </row>
    <row r="396" spans="1:8" ht="16.5" customHeight="1">
      <c r="A396" s="38" t="s">
        <v>253</v>
      </c>
      <c r="B396" s="35" t="s">
        <v>254</v>
      </c>
      <c r="C396" s="27"/>
      <c r="D396" s="69"/>
      <c r="E396" s="69"/>
      <c r="F396" s="166"/>
      <c r="G396" s="184"/>
      <c r="H396" s="179"/>
    </row>
    <row r="397" spans="1:7" ht="16.5" customHeight="1">
      <c r="A397" s="35"/>
      <c r="B397" s="35" t="s">
        <v>255</v>
      </c>
      <c r="C397" s="27"/>
      <c r="D397" s="69"/>
      <c r="E397" s="69"/>
      <c r="F397" s="166"/>
      <c r="G397" s="158"/>
    </row>
    <row r="398" spans="1:8" ht="16.5" customHeight="1">
      <c r="A398" s="24"/>
      <c r="B398" s="24" t="s">
        <v>256</v>
      </c>
      <c r="C398" s="86" t="s">
        <v>171</v>
      </c>
      <c r="D398" s="295">
        <v>5.82</v>
      </c>
      <c r="E398" s="287">
        <v>0.35</v>
      </c>
      <c r="F398" s="301">
        <f>D398+E398</f>
        <v>6.17</v>
      </c>
      <c r="G398" s="184"/>
      <c r="H398" s="179"/>
    </row>
    <row r="399" spans="1:7" ht="16.5" customHeight="1">
      <c r="A399" s="38" t="s">
        <v>257</v>
      </c>
      <c r="B399" s="35" t="s">
        <v>439</v>
      </c>
      <c r="C399" s="27"/>
      <c r="D399" s="69"/>
      <c r="E399" s="322"/>
      <c r="F399" s="307"/>
      <c r="G399" s="158"/>
    </row>
    <row r="400" spans="1:7" ht="16.5" customHeight="1">
      <c r="A400" s="35"/>
      <c r="B400" s="35" t="s">
        <v>440</v>
      </c>
      <c r="C400" s="38" t="s">
        <v>171</v>
      </c>
      <c r="D400" s="189">
        <v>5.82</v>
      </c>
      <c r="E400" s="282">
        <v>0.35</v>
      </c>
      <c r="F400" s="285">
        <f>D400+E400</f>
        <v>6.17</v>
      </c>
      <c r="G400" s="158"/>
    </row>
    <row r="401" spans="1:8" ht="16.5" customHeight="1">
      <c r="A401" s="24"/>
      <c r="B401" s="24" t="s">
        <v>441</v>
      </c>
      <c r="C401" s="86"/>
      <c r="D401" s="64"/>
      <c r="E401" s="326"/>
      <c r="F401" s="306"/>
      <c r="G401" s="184"/>
      <c r="H401" s="179"/>
    </row>
    <row r="402" spans="1:7" ht="16.5" customHeight="1">
      <c r="A402" s="38" t="s">
        <v>174</v>
      </c>
      <c r="B402" s="35" t="s">
        <v>258</v>
      </c>
      <c r="C402" s="27"/>
      <c r="D402" s="69"/>
      <c r="E402" s="322"/>
      <c r="F402" s="307"/>
      <c r="G402" s="158"/>
    </row>
    <row r="403" spans="1:8" ht="16.5" customHeight="1">
      <c r="A403" s="35"/>
      <c r="B403" s="35" t="s">
        <v>442</v>
      </c>
      <c r="C403" s="38" t="s">
        <v>171</v>
      </c>
      <c r="D403" s="189">
        <v>5.82</v>
      </c>
      <c r="E403" s="282">
        <v>0.35</v>
      </c>
      <c r="F403" s="285">
        <f>D403+E403</f>
        <v>6.17</v>
      </c>
      <c r="G403" s="184"/>
      <c r="H403" s="179"/>
    </row>
    <row r="404" spans="1:7" ht="16.5" customHeight="1">
      <c r="A404" s="35"/>
      <c r="B404" s="35" t="s">
        <v>443</v>
      </c>
      <c r="C404" s="86"/>
      <c r="D404" s="64"/>
      <c r="E404" s="326"/>
      <c r="F404" s="64"/>
      <c r="G404" s="158"/>
    </row>
    <row r="405" spans="1:7" ht="16.5" customHeight="1">
      <c r="A405" s="39" t="s">
        <v>259</v>
      </c>
      <c r="B405" s="21" t="s">
        <v>260</v>
      </c>
      <c r="C405" s="86" t="s">
        <v>171</v>
      </c>
      <c r="D405" s="293">
        <v>5.82</v>
      </c>
      <c r="E405" s="335">
        <v>0.35</v>
      </c>
      <c r="F405" s="284">
        <f>D405+E405</f>
        <v>6.17</v>
      </c>
      <c r="G405" s="158"/>
    </row>
    <row r="406" spans="1:8" ht="16.5" customHeight="1">
      <c r="A406" s="58" t="s">
        <v>177</v>
      </c>
      <c r="B406" s="23" t="s">
        <v>261</v>
      </c>
      <c r="C406" s="15"/>
      <c r="D406" s="63"/>
      <c r="E406" s="173"/>
      <c r="F406" s="63"/>
      <c r="G406" s="184"/>
      <c r="H406" s="179"/>
    </row>
    <row r="407" spans="1:7" ht="16.5" customHeight="1">
      <c r="A407" s="24"/>
      <c r="B407" s="24" t="s">
        <v>262</v>
      </c>
      <c r="C407" s="19"/>
      <c r="D407" s="64"/>
      <c r="E407" s="326"/>
      <c r="F407" s="64"/>
      <c r="G407" s="158"/>
    </row>
    <row r="408" spans="1:7" ht="16.5" customHeight="1">
      <c r="A408" s="35"/>
      <c r="B408" s="35" t="s">
        <v>263</v>
      </c>
      <c r="C408" s="38" t="s">
        <v>171</v>
      </c>
      <c r="D408" s="189">
        <v>14.49</v>
      </c>
      <c r="E408" s="282">
        <v>0.35</v>
      </c>
      <c r="F408" s="303">
        <f>D408+E408</f>
        <v>14.84</v>
      </c>
      <c r="G408" s="158"/>
    </row>
    <row r="409" spans="1:7" ht="16.5" customHeight="1">
      <c r="A409" s="24"/>
      <c r="B409" s="24" t="s">
        <v>264</v>
      </c>
      <c r="C409" s="86"/>
      <c r="D409" s="65"/>
      <c r="E409" s="326"/>
      <c r="F409" s="306"/>
      <c r="G409" s="158"/>
    </row>
    <row r="410" spans="1:7" ht="16.5" customHeight="1">
      <c r="A410" s="58" t="s">
        <v>179</v>
      </c>
      <c r="B410" s="35" t="s">
        <v>265</v>
      </c>
      <c r="C410" s="27"/>
      <c r="D410" s="69"/>
      <c r="E410" s="134"/>
      <c r="F410" s="171"/>
      <c r="G410" s="158"/>
    </row>
    <row r="411" spans="1:8" ht="16.5" customHeight="1">
      <c r="A411" s="35"/>
      <c r="B411" s="35" t="s">
        <v>266</v>
      </c>
      <c r="C411" s="27"/>
      <c r="D411" s="69"/>
      <c r="E411" s="134"/>
      <c r="F411" s="171"/>
      <c r="G411" s="184"/>
      <c r="H411" s="179"/>
    </row>
    <row r="412" spans="1:8" ht="16.5" customHeight="1">
      <c r="A412" s="35"/>
      <c r="B412" s="35" t="s">
        <v>267</v>
      </c>
      <c r="C412" s="27"/>
      <c r="D412" s="69"/>
      <c r="E412" s="134"/>
      <c r="F412" s="171"/>
      <c r="G412" s="184"/>
      <c r="H412" s="179"/>
    </row>
    <row r="413" spans="1:7" ht="16.5" customHeight="1">
      <c r="A413" s="35"/>
      <c r="B413" s="35" t="s">
        <v>268</v>
      </c>
      <c r="C413" s="86" t="s">
        <v>171</v>
      </c>
      <c r="D413" s="189">
        <v>8.73</v>
      </c>
      <c r="E413" s="288">
        <v>0.35</v>
      </c>
      <c r="F413" s="301">
        <f>D413+E413</f>
        <v>9.08</v>
      </c>
      <c r="G413" s="158"/>
    </row>
    <row r="414" spans="1:7" ht="16.5" customHeight="1">
      <c r="A414" s="39" t="s">
        <v>181</v>
      </c>
      <c r="B414" s="21" t="s">
        <v>269</v>
      </c>
      <c r="C414" s="86" t="s">
        <v>171</v>
      </c>
      <c r="D414" s="293">
        <v>5.97</v>
      </c>
      <c r="E414" s="290">
        <v>0.35</v>
      </c>
      <c r="F414" s="284">
        <f>D414+E414</f>
        <v>6.319999999999999</v>
      </c>
      <c r="G414" s="158"/>
    </row>
    <row r="415" spans="1:8" ht="16.5" customHeight="1">
      <c r="A415" s="38" t="s">
        <v>183</v>
      </c>
      <c r="B415" s="35" t="s">
        <v>270</v>
      </c>
      <c r="C415" s="27"/>
      <c r="D415" s="69"/>
      <c r="E415" s="69"/>
      <c r="F415" s="166"/>
      <c r="G415" s="184"/>
      <c r="H415" s="179"/>
    </row>
    <row r="416" spans="1:7" ht="16.5" customHeight="1">
      <c r="A416" s="35"/>
      <c r="B416" s="35" t="s">
        <v>271</v>
      </c>
      <c r="C416" s="27"/>
      <c r="D416" s="69"/>
      <c r="E416" s="69"/>
      <c r="F416" s="166"/>
      <c r="G416" s="158"/>
    </row>
    <row r="417" spans="1:8" ht="16.5" customHeight="1">
      <c r="A417" s="24"/>
      <c r="B417" s="24" t="s">
        <v>272</v>
      </c>
      <c r="C417" s="86" t="s">
        <v>171</v>
      </c>
      <c r="D417" s="295">
        <v>5.82</v>
      </c>
      <c r="E417" s="287">
        <v>0.35</v>
      </c>
      <c r="F417" s="301">
        <f>D417+E417</f>
        <v>6.17</v>
      </c>
      <c r="G417" s="184"/>
      <c r="H417" s="179"/>
    </row>
    <row r="418" spans="1:7" ht="16.5" customHeight="1">
      <c r="A418" s="38" t="s">
        <v>185</v>
      </c>
      <c r="B418" s="35" t="s">
        <v>444</v>
      </c>
      <c r="C418" s="27"/>
      <c r="D418" s="69"/>
      <c r="E418" s="69"/>
      <c r="F418" s="166"/>
      <c r="G418" s="158"/>
    </row>
    <row r="419" spans="1:7" ht="16.5" customHeight="1">
      <c r="A419" s="24"/>
      <c r="B419" s="24" t="s">
        <v>445</v>
      </c>
      <c r="C419" s="86" t="s">
        <v>171</v>
      </c>
      <c r="D419" s="295">
        <v>8.73</v>
      </c>
      <c r="E419" s="287">
        <v>0.35</v>
      </c>
      <c r="F419" s="301">
        <f>D419+E419</f>
        <v>9.08</v>
      </c>
      <c r="G419" s="158"/>
    </row>
    <row r="420" spans="1:8" ht="16.5" customHeight="1">
      <c r="A420" s="38" t="s">
        <v>187</v>
      </c>
      <c r="B420" s="35" t="s">
        <v>273</v>
      </c>
      <c r="C420" s="27"/>
      <c r="D420" s="69"/>
      <c r="E420" s="69"/>
      <c r="F420" s="68"/>
      <c r="G420" s="184"/>
      <c r="H420" s="179"/>
    </row>
    <row r="421" spans="1:7" ht="16.5" customHeight="1">
      <c r="A421" s="35"/>
      <c r="B421" s="35" t="s">
        <v>274</v>
      </c>
      <c r="C421" s="27"/>
      <c r="D421" s="69"/>
      <c r="E421" s="69"/>
      <c r="F421" s="68"/>
      <c r="G421" s="158"/>
    </row>
    <row r="422" spans="1:7" ht="16.5" customHeight="1">
      <c r="A422" s="24"/>
      <c r="B422" s="24" t="s">
        <v>275</v>
      </c>
      <c r="C422" s="86" t="s">
        <v>171</v>
      </c>
      <c r="D422" s="295">
        <v>11.58</v>
      </c>
      <c r="E422" s="287">
        <v>0.35</v>
      </c>
      <c r="F422" s="301">
        <f>D422+E422</f>
        <v>11.93</v>
      </c>
      <c r="G422" s="158"/>
    </row>
    <row r="423" spans="1:7" ht="16.5" customHeight="1">
      <c r="A423" s="38" t="s">
        <v>276</v>
      </c>
      <c r="B423" s="35" t="s">
        <v>277</v>
      </c>
      <c r="C423" s="27"/>
      <c r="D423" s="69"/>
      <c r="E423" s="69"/>
      <c r="F423" s="166"/>
      <c r="G423" s="158"/>
    </row>
    <row r="424" spans="1:7" ht="16.5" customHeight="1">
      <c r="A424" s="35"/>
      <c r="B424" s="35" t="s">
        <v>278</v>
      </c>
      <c r="C424" s="27"/>
      <c r="D424" s="69"/>
      <c r="E424" s="69"/>
      <c r="F424" s="166"/>
      <c r="G424" s="158"/>
    </row>
    <row r="425" spans="1:8" ht="16.5" customHeight="1">
      <c r="A425" s="35"/>
      <c r="B425" s="35" t="s">
        <v>279</v>
      </c>
      <c r="C425" s="27"/>
      <c r="D425" s="69"/>
      <c r="E425" s="69"/>
      <c r="F425" s="166"/>
      <c r="G425" s="184"/>
      <c r="H425" s="179"/>
    </row>
    <row r="426" spans="1:7" ht="16.5" customHeight="1">
      <c r="A426" s="35"/>
      <c r="B426" s="35" t="s">
        <v>280</v>
      </c>
      <c r="C426" s="27"/>
      <c r="D426" s="69"/>
      <c r="E426" s="69"/>
      <c r="F426" s="166"/>
      <c r="G426" s="158"/>
    </row>
    <row r="427" spans="1:8" ht="16.5" customHeight="1">
      <c r="A427" s="24"/>
      <c r="B427" s="24" t="s">
        <v>281</v>
      </c>
      <c r="C427" s="86" t="s">
        <v>171</v>
      </c>
      <c r="D427" s="295">
        <v>11.58</v>
      </c>
      <c r="E427" s="287">
        <v>0.35</v>
      </c>
      <c r="F427" s="301">
        <f>D427+E427</f>
        <v>11.93</v>
      </c>
      <c r="G427" s="184"/>
      <c r="H427" s="179"/>
    </row>
    <row r="428" spans="1:7" ht="16.5" customHeight="1">
      <c r="A428" s="38" t="s">
        <v>282</v>
      </c>
      <c r="B428" s="35" t="s">
        <v>283</v>
      </c>
      <c r="C428" s="27"/>
      <c r="D428" s="69"/>
      <c r="E428" s="69"/>
      <c r="F428" s="166"/>
      <c r="G428" s="158"/>
    </row>
    <row r="429" spans="1:7" ht="16.5" customHeight="1">
      <c r="A429" s="24"/>
      <c r="B429" s="24" t="s">
        <v>284</v>
      </c>
      <c r="C429" s="86" t="s">
        <v>171</v>
      </c>
      <c r="D429" s="295">
        <v>17.4</v>
      </c>
      <c r="E429" s="287">
        <v>0.35</v>
      </c>
      <c r="F429" s="301">
        <f>D429+E429</f>
        <v>17.75</v>
      </c>
      <c r="G429" s="158"/>
    </row>
    <row r="430" spans="1:7" ht="16.5" customHeight="1">
      <c r="A430" s="38" t="s">
        <v>188</v>
      </c>
      <c r="B430" s="35" t="s">
        <v>285</v>
      </c>
      <c r="C430" s="27"/>
      <c r="D430" s="69"/>
      <c r="E430" s="69"/>
      <c r="F430" s="166"/>
      <c r="G430" s="158"/>
    </row>
    <row r="431" spans="1:7" ht="16.5" customHeight="1">
      <c r="A431" s="35"/>
      <c r="B431" s="35" t="s">
        <v>286</v>
      </c>
      <c r="C431" s="27"/>
      <c r="D431" s="69"/>
      <c r="E431" s="69"/>
      <c r="F431" s="166"/>
      <c r="G431" s="158"/>
    </row>
    <row r="432" spans="1:8" ht="16.5" customHeight="1">
      <c r="A432" s="35"/>
      <c r="B432" s="35" t="s">
        <v>287</v>
      </c>
      <c r="C432" s="27"/>
      <c r="D432" s="69"/>
      <c r="E432" s="69"/>
      <c r="F432" s="166"/>
      <c r="G432" s="184"/>
      <c r="H432" s="179"/>
    </row>
    <row r="433" spans="1:8" ht="18" customHeight="1">
      <c r="A433" s="35"/>
      <c r="B433" s="35" t="s">
        <v>288</v>
      </c>
      <c r="C433" s="27"/>
      <c r="D433" s="69"/>
      <c r="E433" s="69"/>
      <c r="F433" s="166"/>
      <c r="G433" s="184"/>
      <c r="H433" s="179"/>
    </row>
    <row r="434" spans="1:7" ht="18" customHeight="1">
      <c r="A434" s="35"/>
      <c r="B434" s="35" t="s">
        <v>289</v>
      </c>
      <c r="C434" s="86" t="s">
        <v>171</v>
      </c>
      <c r="D434" s="295">
        <v>14.49</v>
      </c>
      <c r="E434" s="287">
        <v>0.35</v>
      </c>
      <c r="F434" s="301">
        <f>D434+E434</f>
        <v>14.84</v>
      </c>
      <c r="G434" s="158"/>
    </row>
    <row r="435" spans="1:7" ht="18" customHeight="1">
      <c r="A435" s="39" t="s">
        <v>290</v>
      </c>
      <c r="B435" s="21" t="s">
        <v>291</v>
      </c>
      <c r="C435" s="39" t="s">
        <v>171</v>
      </c>
      <c r="D435" s="293">
        <v>8.73</v>
      </c>
      <c r="E435" s="290">
        <v>0.35</v>
      </c>
      <c r="F435" s="284">
        <f>D435+E435</f>
        <v>9.08</v>
      </c>
      <c r="G435" s="158"/>
    </row>
    <row r="436" spans="1:8" ht="18" customHeight="1">
      <c r="A436" s="38" t="s">
        <v>292</v>
      </c>
      <c r="B436" s="35" t="s">
        <v>293</v>
      </c>
      <c r="C436" s="27"/>
      <c r="D436" s="69"/>
      <c r="E436" s="69"/>
      <c r="F436" s="166"/>
      <c r="G436" s="184"/>
      <c r="H436" s="179"/>
    </row>
    <row r="437" spans="1:7" ht="16.5" customHeight="1">
      <c r="A437" s="35"/>
      <c r="B437" s="35" t="s">
        <v>294</v>
      </c>
      <c r="C437" s="27"/>
      <c r="D437" s="69"/>
      <c r="E437" s="69"/>
      <c r="F437" s="166"/>
      <c r="G437" s="158"/>
    </row>
    <row r="438" spans="1:7" ht="16.5" customHeight="1">
      <c r="A438" s="24"/>
      <c r="B438" s="24" t="s">
        <v>295</v>
      </c>
      <c r="C438" s="86" t="s">
        <v>171</v>
      </c>
      <c r="D438" s="295">
        <v>11.53</v>
      </c>
      <c r="E438" s="287">
        <v>0.35</v>
      </c>
      <c r="F438" s="301">
        <f>D438+E438</f>
        <v>11.879999999999999</v>
      </c>
      <c r="G438" s="158"/>
    </row>
    <row r="439" spans="1:7" ht="16.5" customHeight="1">
      <c r="A439" s="38" t="s">
        <v>296</v>
      </c>
      <c r="B439" s="35" t="s">
        <v>297</v>
      </c>
      <c r="C439" s="27"/>
      <c r="D439" s="69"/>
      <c r="E439" s="69"/>
      <c r="F439" s="68"/>
      <c r="G439" s="158"/>
    </row>
    <row r="440" spans="1:8" ht="16.5" customHeight="1">
      <c r="A440" s="35"/>
      <c r="B440" s="35" t="s">
        <v>298</v>
      </c>
      <c r="C440" s="27"/>
      <c r="D440" s="69"/>
      <c r="E440" s="69"/>
      <c r="F440" s="68"/>
      <c r="G440" s="184"/>
      <c r="H440" s="179"/>
    </row>
    <row r="441" spans="1:7" ht="16.5" customHeight="1">
      <c r="A441" s="35"/>
      <c r="B441" s="35" t="s">
        <v>299</v>
      </c>
      <c r="C441" s="27"/>
      <c r="D441" s="69"/>
      <c r="E441" s="69"/>
      <c r="F441" s="68"/>
      <c r="G441" s="158"/>
    </row>
    <row r="442" spans="1:7" ht="16.5" customHeight="1">
      <c r="A442" s="24"/>
      <c r="B442" s="24" t="s">
        <v>300</v>
      </c>
      <c r="C442" s="86" t="s">
        <v>171</v>
      </c>
      <c r="D442" s="295">
        <v>5.82</v>
      </c>
      <c r="E442" s="287">
        <v>0.35</v>
      </c>
      <c r="F442" s="301">
        <f>D442+E442</f>
        <v>6.17</v>
      </c>
      <c r="G442" s="158"/>
    </row>
    <row r="443" spans="1:8" ht="18" customHeight="1">
      <c r="A443" s="38" t="s">
        <v>301</v>
      </c>
      <c r="B443" s="35" t="s">
        <v>446</v>
      </c>
      <c r="C443" s="27"/>
      <c r="D443" s="69"/>
      <c r="E443" s="69"/>
      <c r="F443" s="166"/>
      <c r="G443" s="184"/>
      <c r="H443" s="179"/>
    </row>
    <row r="444" spans="1:7" ht="18" customHeight="1">
      <c r="A444" s="35"/>
      <c r="B444" s="35" t="s">
        <v>447</v>
      </c>
      <c r="C444" s="27"/>
      <c r="D444" s="69"/>
      <c r="E444" s="69"/>
      <c r="F444" s="166"/>
      <c r="G444" s="158"/>
    </row>
    <row r="445" spans="1:7" ht="18" customHeight="1">
      <c r="A445" s="24"/>
      <c r="B445" s="24" t="s">
        <v>448</v>
      </c>
      <c r="C445" s="86" t="s">
        <v>171</v>
      </c>
      <c r="D445" s="295">
        <v>5.82</v>
      </c>
      <c r="E445" s="287">
        <v>0.35</v>
      </c>
      <c r="F445" s="301">
        <f>D445+E445</f>
        <v>6.17</v>
      </c>
      <c r="G445" s="158"/>
    </row>
    <row r="446" spans="1:7" ht="18" customHeight="1">
      <c r="A446" s="38" t="s">
        <v>302</v>
      </c>
      <c r="B446" s="35" t="s">
        <v>303</v>
      </c>
      <c r="C446" s="27"/>
      <c r="D446" s="69"/>
      <c r="E446" s="69"/>
      <c r="F446" s="166"/>
      <c r="G446" s="158"/>
    </row>
    <row r="447" spans="1:8" ht="18" customHeight="1">
      <c r="A447" s="35"/>
      <c r="B447" s="35" t="s">
        <v>304</v>
      </c>
      <c r="C447" s="27"/>
      <c r="D447" s="69"/>
      <c r="E447" s="69"/>
      <c r="F447" s="166"/>
      <c r="G447" s="184"/>
      <c r="H447" s="179"/>
    </row>
    <row r="448" spans="1:8" ht="18" customHeight="1">
      <c r="A448" s="35"/>
      <c r="B448" s="35" t="s">
        <v>305</v>
      </c>
      <c r="C448" s="27"/>
      <c r="D448" s="69"/>
      <c r="E448" s="69"/>
      <c r="F448" s="166"/>
      <c r="G448" s="184"/>
      <c r="H448" s="179"/>
    </row>
    <row r="449" spans="1:8" ht="18" customHeight="1">
      <c r="A449" s="35"/>
      <c r="B449" s="35" t="s">
        <v>306</v>
      </c>
      <c r="C449" s="86" t="s">
        <v>171</v>
      </c>
      <c r="D449" s="295">
        <v>5.82</v>
      </c>
      <c r="E449" s="287">
        <v>0.35</v>
      </c>
      <c r="F449" s="301">
        <f>D449+E449</f>
        <v>6.17</v>
      </c>
      <c r="G449" s="184"/>
      <c r="H449" s="179"/>
    </row>
    <row r="450" spans="1:7" ht="15.75" customHeight="1">
      <c r="A450" s="58" t="s">
        <v>190</v>
      </c>
      <c r="B450" s="23" t="s">
        <v>307</v>
      </c>
      <c r="C450" s="86" t="s">
        <v>171</v>
      </c>
      <c r="D450" s="293">
        <v>5.82</v>
      </c>
      <c r="E450" s="290">
        <v>0.35</v>
      </c>
      <c r="F450" s="284">
        <f>D450+E450</f>
        <v>6.17</v>
      </c>
      <c r="G450" s="158"/>
    </row>
    <row r="451" spans="1:8" ht="15.75" customHeight="1">
      <c r="A451" s="39" t="s">
        <v>308</v>
      </c>
      <c r="B451" s="21" t="s">
        <v>309</v>
      </c>
      <c r="C451" s="86" t="s">
        <v>171</v>
      </c>
      <c r="D451" s="293">
        <v>17.4</v>
      </c>
      <c r="E451" s="290">
        <v>0.35</v>
      </c>
      <c r="F451" s="284">
        <f>D451+E451</f>
        <v>17.75</v>
      </c>
      <c r="G451" s="184"/>
      <c r="H451" s="179"/>
    </row>
    <row r="452" spans="1:6" ht="15.75" customHeight="1">
      <c r="A452" s="155">
        <v>4</v>
      </c>
      <c r="B452" s="23" t="s">
        <v>449</v>
      </c>
      <c r="C452" s="15"/>
      <c r="D452" s="63"/>
      <c r="E452" s="63"/>
      <c r="F452" s="307"/>
    </row>
    <row r="453" spans="1:6" ht="15.75" customHeight="1">
      <c r="A453" s="24"/>
      <c r="B453" s="24" t="s">
        <v>450</v>
      </c>
      <c r="C453" s="86" t="s">
        <v>171</v>
      </c>
      <c r="D453" s="295">
        <v>2.91</v>
      </c>
      <c r="E453" s="287">
        <v>1.99</v>
      </c>
      <c r="F453" s="301">
        <f>D453+E453</f>
        <v>4.9</v>
      </c>
    </row>
    <row r="454" spans="1:6" ht="15.75" customHeight="1">
      <c r="A454" s="23"/>
      <c r="B454" s="57" t="s">
        <v>316</v>
      </c>
      <c r="C454" s="58"/>
      <c r="D454" s="63"/>
      <c r="E454" s="63"/>
      <c r="F454" s="63"/>
    </row>
    <row r="455" spans="1:6" ht="15.75" customHeight="1">
      <c r="A455" s="110">
        <v>1</v>
      </c>
      <c r="B455" s="35" t="s">
        <v>317</v>
      </c>
      <c r="C455" s="38"/>
      <c r="D455" s="69"/>
      <c r="E455" s="69"/>
      <c r="F455" s="69"/>
    </row>
    <row r="456" spans="1:6" ht="15.75" customHeight="1">
      <c r="A456" s="35"/>
      <c r="B456" s="35" t="s">
        <v>318</v>
      </c>
      <c r="C456" s="38"/>
      <c r="D456" s="69"/>
      <c r="E456" s="69"/>
      <c r="F456" s="69"/>
    </row>
    <row r="457" spans="1:8" ht="15.75" customHeight="1">
      <c r="A457" s="35"/>
      <c r="B457" s="35" t="s">
        <v>319</v>
      </c>
      <c r="C457" s="38"/>
      <c r="D457" s="69"/>
      <c r="E457" s="69"/>
      <c r="F457" s="69"/>
      <c r="G457" s="184"/>
      <c r="H457" s="179"/>
    </row>
    <row r="458" spans="1:6" ht="15.75" customHeight="1">
      <c r="A458" s="38" t="s">
        <v>149</v>
      </c>
      <c r="B458" s="35" t="s">
        <v>320</v>
      </c>
      <c r="C458" s="38"/>
      <c r="D458" s="69"/>
      <c r="E458" s="69"/>
      <c r="F458" s="69"/>
    </row>
    <row r="459" spans="1:6" ht="15.75" customHeight="1">
      <c r="A459" s="24"/>
      <c r="B459" s="24" t="s">
        <v>321</v>
      </c>
      <c r="C459" s="86" t="s">
        <v>322</v>
      </c>
      <c r="D459" s="295">
        <v>23.61</v>
      </c>
      <c r="E459" s="64"/>
      <c r="F459" s="317">
        <f>D459</f>
        <v>23.61</v>
      </c>
    </row>
    <row r="460" spans="1:8" ht="15.75" customHeight="1">
      <c r="A460" s="38" t="s">
        <v>31</v>
      </c>
      <c r="B460" s="35" t="s">
        <v>323</v>
      </c>
      <c r="C460" s="38"/>
      <c r="D460" s="69"/>
      <c r="E460" s="69"/>
      <c r="F460" s="169"/>
      <c r="G460" s="184"/>
      <c r="H460" s="179"/>
    </row>
    <row r="461" spans="1:8" ht="15.75" customHeight="1">
      <c r="A461" s="35"/>
      <c r="B461" s="35" t="s">
        <v>324</v>
      </c>
      <c r="C461" s="38"/>
      <c r="D461" s="69"/>
      <c r="E461" s="69"/>
      <c r="F461" s="169"/>
      <c r="G461" s="184"/>
      <c r="H461" s="179"/>
    </row>
    <row r="462" spans="1:6" ht="15.75" customHeight="1">
      <c r="A462" s="86" t="s">
        <v>34</v>
      </c>
      <c r="B462" s="24" t="s">
        <v>325</v>
      </c>
      <c r="C462" s="86" t="s">
        <v>23</v>
      </c>
      <c r="D462" s="295">
        <v>37.29</v>
      </c>
      <c r="E462" s="64"/>
      <c r="F462" s="305">
        <f>D462</f>
        <v>37.29</v>
      </c>
    </row>
    <row r="463" spans="1:8" ht="15.75" customHeight="1">
      <c r="A463" s="110">
        <v>1</v>
      </c>
      <c r="B463" s="35" t="s">
        <v>326</v>
      </c>
      <c r="C463" s="147" t="s">
        <v>45</v>
      </c>
      <c r="D463" s="189">
        <v>14.16</v>
      </c>
      <c r="E463" s="292">
        <v>0.12</v>
      </c>
      <c r="F463" s="334">
        <f>D463+E463</f>
        <v>14.28</v>
      </c>
      <c r="G463" s="184"/>
      <c r="H463" s="179"/>
    </row>
    <row r="464" spans="1:8" ht="15.75" customHeight="1">
      <c r="A464" s="152"/>
      <c r="B464" s="24" t="s">
        <v>327</v>
      </c>
      <c r="C464" s="24"/>
      <c r="D464" s="198"/>
      <c r="E464" s="336"/>
      <c r="F464" s="315"/>
      <c r="G464" s="184"/>
      <c r="H464" s="179"/>
    </row>
    <row r="465" spans="1:6" ht="17.25">
      <c r="A465" s="107">
        <v>2</v>
      </c>
      <c r="B465" s="21" t="s">
        <v>540</v>
      </c>
      <c r="C465" s="159" t="s">
        <v>171</v>
      </c>
      <c r="D465" s="293">
        <v>16.33</v>
      </c>
      <c r="E465" s="66">
        <v>0.15</v>
      </c>
      <c r="F465" s="334">
        <f>D465+E465</f>
        <v>16.479999999999997</v>
      </c>
    </row>
    <row r="466" spans="1:6" ht="17.25">
      <c r="A466" s="107">
        <v>3</v>
      </c>
      <c r="B466" s="21" t="s">
        <v>328</v>
      </c>
      <c r="C466" s="159" t="s">
        <v>171</v>
      </c>
      <c r="D466" s="293">
        <v>86.07</v>
      </c>
      <c r="E466" s="290">
        <v>0.19</v>
      </c>
      <c r="F466" s="327">
        <f>D466+E466</f>
        <v>86.25999999999999</v>
      </c>
    </row>
    <row r="467" spans="1:6" ht="17.25">
      <c r="A467" s="107"/>
      <c r="B467" s="206" t="s">
        <v>571</v>
      </c>
      <c r="C467" s="199" t="s">
        <v>171</v>
      </c>
      <c r="D467" s="319">
        <v>60.9</v>
      </c>
      <c r="E467" s="321">
        <v>1.77</v>
      </c>
      <c r="F467" s="337">
        <f>D467+E467</f>
        <v>62.67</v>
      </c>
    </row>
    <row r="468" spans="1:6" ht="17.25">
      <c r="A468" s="21"/>
      <c r="B468" s="5" t="s">
        <v>329</v>
      </c>
      <c r="C468" s="21"/>
      <c r="D468" s="197"/>
      <c r="E468" s="197"/>
      <c r="F468" s="197"/>
    </row>
    <row r="469" spans="1:8" ht="15">
      <c r="A469" s="110">
        <v>1</v>
      </c>
      <c r="B469" s="16" t="s">
        <v>330</v>
      </c>
      <c r="C469" s="35"/>
      <c r="D469" s="134"/>
      <c r="E469" s="134"/>
      <c r="F469" s="134"/>
      <c r="G469" s="184"/>
      <c r="H469" s="179"/>
    </row>
    <row r="470" spans="1:6" ht="12.75">
      <c r="A470" s="38" t="s">
        <v>149</v>
      </c>
      <c r="B470" s="35" t="s">
        <v>331</v>
      </c>
      <c r="C470" s="35"/>
      <c r="D470" s="134"/>
      <c r="E470" s="134"/>
      <c r="F470" s="134"/>
    </row>
    <row r="471" spans="1:8" ht="17.25">
      <c r="A471" s="86"/>
      <c r="B471" s="24" t="s">
        <v>332</v>
      </c>
      <c r="C471" s="86" t="s">
        <v>333</v>
      </c>
      <c r="D471" s="295">
        <v>19.4</v>
      </c>
      <c r="E471" s="287">
        <v>0.07</v>
      </c>
      <c r="F471" s="317">
        <f>D471+E471</f>
        <v>19.47</v>
      </c>
      <c r="G471" s="184"/>
      <c r="H471" s="179"/>
    </row>
    <row r="472" spans="1:6" ht="15.75" customHeight="1">
      <c r="A472" s="38" t="s">
        <v>26</v>
      </c>
      <c r="B472" s="35" t="s">
        <v>334</v>
      </c>
      <c r="C472" s="35"/>
      <c r="D472" s="134"/>
      <c r="E472" s="69"/>
      <c r="F472" s="338"/>
    </row>
    <row r="473" spans="1:6" ht="15.75" customHeight="1">
      <c r="A473" s="86"/>
      <c r="B473" s="24" t="s">
        <v>332</v>
      </c>
      <c r="C473" s="86" t="s">
        <v>333</v>
      </c>
      <c r="D473" s="295">
        <v>10.68</v>
      </c>
      <c r="E473" s="287">
        <v>0.07</v>
      </c>
      <c r="F473" s="317">
        <f>D473+E473</f>
        <v>10.75</v>
      </c>
    </row>
    <row r="474" spans="1:6" ht="15.75" customHeight="1">
      <c r="A474" s="110">
        <v>2</v>
      </c>
      <c r="B474" s="16" t="s">
        <v>335</v>
      </c>
      <c r="C474" s="35"/>
      <c r="D474" s="134"/>
      <c r="E474" s="69"/>
      <c r="F474" s="338"/>
    </row>
    <row r="475" spans="1:8" ht="15.75" customHeight="1">
      <c r="A475" s="38"/>
      <c r="B475" s="16" t="s">
        <v>336</v>
      </c>
      <c r="C475" s="35"/>
      <c r="D475" s="134"/>
      <c r="E475" s="69"/>
      <c r="F475" s="338"/>
      <c r="G475" s="184"/>
      <c r="H475" s="179"/>
    </row>
    <row r="476" spans="1:6" ht="15.75" customHeight="1">
      <c r="A476" s="110" t="s">
        <v>37</v>
      </c>
      <c r="B476" s="16" t="s">
        <v>337</v>
      </c>
      <c r="C476" s="35"/>
      <c r="D476" s="134"/>
      <c r="E476" s="69"/>
      <c r="F476" s="338"/>
    </row>
    <row r="477" spans="1:6" ht="15.75" customHeight="1">
      <c r="A477" s="86" t="s">
        <v>40</v>
      </c>
      <c r="B477" s="24" t="s">
        <v>338</v>
      </c>
      <c r="C477" s="161" t="s">
        <v>171</v>
      </c>
      <c r="D477" s="295">
        <v>19.4</v>
      </c>
      <c r="E477" s="287">
        <v>0.66</v>
      </c>
      <c r="F477" s="317">
        <f>D477+E477</f>
        <v>20.06</v>
      </c>
    </row>
    <row r="478" spans="1:6" ht="15.75" customHeight="1">
      <c r="A478" s="38" t="s">
        <v>49</v>
      </c>
      <c r="B478" s="16" t="s">
        <v>339</v>
      </c>
      <c r="C478" s="35"/>
      <c r="D478" s="195"/>
      <c r="E478" s="69"/>
      <c r="F478" s="338"/>
    </row>
    <row r="479" spans="1:8" ht="15.75" customHeight="1">
      <c r="A479" s="38"/>
      <c r="B479" s="16" t="s">
        <v>340</v>
      </c>
      <c r="C479" s="35"/>
      <c r="D479" s="134"/>
      <c r="E479" s="69"/>
      <c r="F479" s="338"/>
      <c r="G479" s="184"/>
      <c r="H479" s="179"/>
    </row>
    <row r="480" spans="1:6" ht="15.75" customHeight="1">
      <c r="A480" s="38" t="s">
        <v>52</v>
      </c>
      <c r="B480" s="35" t="s">
        <v>339</v>
      </c>
      <c r="C480" s="35"/>
      <c r="D480" s="134"/>
      <c r="E480" s="69"/>
      <c r="F480" s="338"/>
    </row>
    <row r="481" spans="1:8" ht="15.75" customHeight="1">
      <c r="A481" s="86"/>
      <c r="B481" s="24" t="s">
        <v>451</v>
      </c>
      <c r="C481" s="87" t="s">
        <v>171</v>
      </c>
      <c r="D481" s="295">
        <v>19.4</v>
      </c>
      <c r="E481" s="287">
        <v>0.66</v>
      </c>
      <c r="F481" s="317">
        <f>D481+E481</f>
        <v>20.06</v>
      </c>
      <c r="G481" s="184"/>
      <c r="H481" s="179"/>
    </row>
    <row r="482" spans="1:6" ht="15.75" customHeight="1">
      <c r="A482" s="38" t="s">
        <v>341</v>
      </c>
      <c r="B482" s="35" t="s">
        <v>339</v>
      </c>
      <c r="C482" s="38"/>
      <c r="D482" s="69"/>
      <c r="E482" s="69"/>
      <c r="F482" s="338"/>
    </row>
    <row r="483" spans="1:6" ht="15.75" customHeight="1">
      <c r="A483" s="86"/>
      <c r="B483" s="24" t="s">
        <v>452</v>
      </c>
      <c r="C483" s="87" t="s">
        <v>171</v>
      </c>
      <c r="D483" s="295">
        <v>71.56</v>
      </c>
      <c r="E483" s="287">
        <v>0.66</v>
      </c>
      <c r="F483" s="317">
        <f>D483+E483</f>
        <v>72.22</v>
      </c>
    </row>
    <row r="484" spans="1:6" ht="15.75" customHeight="1">
      <c r="A484" s="58" t="s">
        <v>55</v>
      </c>
      <c r="B484" s="23" t="s">
        <v>342</v>
      </c>
      <c r="C484" s="38"/>
      <c r="D484" s="69"/>
      <c r="E484" s="69"/>
      <c r="F484" s="134"/>
    </row>
    <row r="485" spans="1:8" ht="15.75" customHeight="1">
      <c r="A485" s="38"/>
      <c r="B485" s="35" t="s">
        <v>343</v>
      </c>
      <c r="C485" s="38"/>
      <c r="D485" s="69"/>
      <c r="E485" s="69"/>
      <c r="F485" s="134"/>
      <c r="G485" s="184"/>
      <c r="H485" s="179"/>
    </row>
    <row r="486" spans="1:6" ht="15.75" customHeight="1">
      <c r="A486" s="38"/>
      <c r="B486" s="35" t="s">
        <v>344</v>
      </c>
      <c r="C486" s="38"/>
      <c r="D486" s="69"/>
      <c r="E486" s="69"/>
      <c r="F486" s="134"/>
    </row>
    <row r="487" spans="1:6" ht="17.25">
      <c r="A487" s="86"/>
      <c r="B487" s="24" t="s">
        <v>345</v>
      </c>
      <c r="C487" s="87" t="s">
        <v>171</v>
      </c>
      <c r="D487" s="295">
        <v>39.64</v>
      </c>
      <c r="E487" s="287">
        <v>0.66</v>
      </c>
      <c r="F487" s="317">
        <f>D487+E487</f>
        <v>40.3</v>
      </c>
    </row>
    <row r="488" spans="1:8" ht="17.25">
      <c r="A488" s="38" t="s">
        <v>346</v>
      </c>
      <c r="B488" s="35" t="s">
        <v>339</v>
      </c>
      <c r="C488" s="38"/>
      <c r="D488" s="69"/>
      <c r="E488" s="69"/>
      <c r="F488" s="338"/>
      <c r="G488" s="184"/>
      <c r="H488" s="179"/>
    </row>
    <row r="489" spans="1:6" ht="16.5" customHeight="1">
      <c r="A489" s="38"/>
      <c r="B489" s="35" t="s">
        <v>347</v>
      </c>
      <c r="C489" s="38"/>
      <c r="D489" s="69"/>
      <c r="E489" s="69"/>
      <c r="F489" s="338"/>
    </row>
    <row r="490" spans="1:6" ht="17.25">
      <c r="A490" s="24"/>
      <c r="B490" s="24" t="s">
        <v>348</v>
      </c>
      <c r="C490" s="87" t="s">
        <v>171</v>
      </c>
      <c r="D490" s="295">
        <v>71.56</v>
      </c>
      <c r="E490" s="287">
        <v>0.66</v>
      </c>
      <c r="F490" s="317">
        <f>D490+E490</f>
        <v>72.22</v>
      </c>
    </row>
    <row r="491" spans="1:6" ht="17.25">
      <c r="A491" s="110" t="s">
        <v>59</v>
      </c>
      <c r="B491" s="162" t="s">
        <v>454</v>
      </c>
      <c r="C491" s="27"/>
      <c r="D491" s="69"/>
      <c r="E491" s="68"/>
      <c r="F491" s="68"/>
    </row>
    <row r="492" spans="1:6" ht="17.25">
      <c r="A492" s="110" t="s">
        <v>455</v>
      </c>
      <c r="B492" s="162" t="s">
        <v>458</v>
      </c>
      <c r="C492" s="27"/>
      <c r="D492" s="69"/>
      <c r="E492" s="68"/>
      <c r="F492" s="68"/>
    </row>
    <row r="493" spans="1:8" ht="17.25">
      <c r="A493" s="38"/>
      <c r="B493" s="162" t="s">
        <v>457</v>
      </c>
      <c r="C493" s="27"/>
      <c r="D493" s="69"/>
      <c r="E493" s="68"/>
      <c r="F493" s="68"/>
      <c r="G493" s="184"/>
      <c r="H493" s="179"/>
    </row>
    <row r="494" spans="1:6" ht="15.75" customHeight="1">
      <c r="A494" s="38" t="s">
        <v>459</v>
      </c>
      <c r="B494" s="149" t="s">
        <v>456</v>
      </c>
      <c r="C494" s="27"/>
      <c r="D494" s="69"/>
      <c r="E494" s="68"/>
      <c r="F494" s="68"/>
    </row>
    <row r="495" spans="1:8" ht="15.75" customHeight="1">
      <c r="A495" s="86"/>
      <c r="B495" s="151" t="s">
        <v>460</v>
      </c>
      <c r="C495" s="87" t="s">
        <v>171</v>
      </c>
      <c r="D495" s="295">
        <v>10.68</v>
      </c>
      <c r="E495" s="296">
        <v>0.11</v>
      </c>
      <c r="F495" s="317">
        <f>D495+E495</f>
        <v>10.79</v>
      </c>
      <c r="G495" s="184"/>
      <c r="H495" s="179"/>
    </row>
    <row r="496" spans="1:8" ht="17.25">
      <c r="A496" s="110">
        <v>3</v>
      </c>
      <c r="B496" s="16" t="s">
        <v>349</v>
      </c>
      <c r="C496" s="35"/>
      <c r="D496" s="69"/>
      <c r="E496" s="134"/>
      <c r="F496" s="338"/>
      <c r="G496" s="184"/>
      <c r="H496" s="179"/>
    </row>
    <row r="497" spans="1:8" ht="17.25">
      <c r="A497" s="86">
        <v>3.1</v>
      </c>
      <c r="B497" s="24" t="s">
        <v>461</v>
      </c>
      <c r="C497" s="87" t="s">
        <v>171</v>
      </c>
      <c r="D497" s="295">
        <v>21.54</v>
      </c>
      <c r="E497" s="287">
        <v>3.08</v>
      </c>
      <c r="F497" s="317">
        <f>D497+E497</f>
        <v>24.619999999999997</v>
      </c>
      <c r="G497" s="184"/>
      <c r="H497" s="179"/>
    </row>
    <row r="498" spans="1:8" ht="17.25">
      <c r="A498" s="39">
        <v>3.2</v>
      </c>
      <c r="B498" s="21" t="s">
        <v>462</v>
      </c>
      <c r="C498" s="163" t="s">
        <v>171</v>
      </c>
      <c r="D498" s="293">
        <v>16.14</v>
      </c>
      <c r="E498" s="290">
        <v>2.98</v>
      </c>
      <c r="F498" s="317">
        <f>D498+E498</f>
        <v>19.12</v>
      </c>
      <c r="G498" s="184"/>
      <c r="H498" s="179"/>
    </row>
    <row r="499" spans="1:8" ht="17.25">
      <c r="A499" s="39">
        <v>3.3</v>
      </c>
      <c r="B499" s="21" t="s">
        <v>463</v>
      </c>
      <c r="C499" s="163" t="s">
        <v>171</v>
      </c>
      <c r="D499" s="293">
        <v>16.14</v>
      </c>
      <c r="E499" s="290">
        <v>1.45</v>
      </c>
      <c r="F499" s="317">
        <f aca="true" t="shared" si="5" ref="F499:F505">D499+E499</f>
        <v>17.59</v>
      </c>
      <c r="G499" s="184"/>
      <c r="H499" s="179"/>
    </row>
    <row r="500" spans="1:8" ht="17.25">
      <c r="A500" s="86" t="s">
        <v>350</v>
      </c>
      <c r="B500" s="24" t="s">
        <v>351</v>
      </c>
      <c r="C500" s="87" t="s">
        <v>171</v>
      </c>
      <c r="D500" s="295">
        <v>32.63</v>
      </c>
      <c r="E500" s="290">
        <v>1.38</v>
      </c>
      <c r="F500" s="317">
        <f t="shared" si="5"/>
        <v>34.010000000000005</v>
      </c>
      <c r="G500" s="184"/>
      <c r="H500" s="179"/>
    </row>
    <row r="501" spans="1:8" ht="17.25">
      <c r="A501" s="86">
        <v>3.7</v>
      </c>
      <c r="B501" s="24" t="s">
        <v>464</v>
      </c>
      <c r="C501" s="87" t="s">
        <v>171</v>
      </c>
      <c r="D501" s="287">
        <v>21.54</v>
      </c>
      <c r="E501" s="290">
        <v>2.22</v>
      </c>
      <c r="F501" s="317">
        <f t="shared" si="5"/>
        <v>23.759999999999998</v>
      </c>
      <c r="G501" s="184"/>
      <c r="H501" s="179"/>
    </row>
    <row r="502" spans="1:8" ht="17.25">
      <c r="A502" s="86" t="s">
        <v>352</v>
      </c>
      <c r="B502" s="24" t="s">
        <v>353</v>
      </c>
      <c r="C502" s="87" t="s">
        <v>171</v>
      </c>
      <c r="D502" s="295">
        <v>10.8</v>
      </c>
      <c r="E502" s="290">
        <v>1.34</v>
      </c>
      <c r="F502" s="317">
        <f t="shared" si="5"/>
        <v>12.14</v>
      </c>
      <c r="G502" s="184"/>
      <c r="H502" s="179"/>
    </row>
    <row r="503" spans="1:8" ht="17.25">
      <c r="A503" s="39" t="s">
        <v>212</v>
      </c>
      <c r="B503" s="21" t="s">
        <v>465</v>
      </c>
      <c r="C503" s="163" t="s">
        <v>171</v>
      </c>
      <c r="D503" s="290">
        <v>21.54</v>
      </c>
      <c r="E503" s="290">
        <v>3.05</v>
      </c>
      <c r="F503" s="317">
        <f t="shared" si="5"/>
        <v>24.59</v>
      </c>
      <c r="G503" s="184"/>
      <c r="H503" s="179"/>
    </row>
    <row r="504" spans="1:6" ht="17.25">
      <c r="A504" s="39" t="s">
        <v>214</v>
      </c>
      <c r="B504" s="21" t="s">
        <v>466</v>
      </c>
      <c r="C504" s="163" t="s">
        <v>171</v>
      </c>
      <c r="D504" s="290">
        <v>21.54</v>
      </c>
      <c r="E504" s="290">
        <v>3.05</v>
      </c>
      <c r="F504" s="317">
        <f t="shared" si="5"/>
        <v>24.59</v>
      </c>
    </row>
    <row r="505" spans="1:8" ht="17.25">
      <c r="A505" s="39" t="s">
        <v>219</v>
      </c>
      <c r="B505" s="23" t="s">
        <v>467</v>
      </c>
      <c r="C505" s="163" t="s">
        <v>171</v>
      </c>
      <c r="D505" s="294">
        <v>32.63</v>
      </c>
      <c r="E505" s="290">
        <v>2.89</v>
      </c>
      <c r="F505" s="317">
        <f t="shared" si="5"/>
        <v>35.52</v>
      </c>
      <c r="G505" s="184"/>
      <c r="H505" s="179"/>
    </row>
    <row r="506" spans="1:8" ht="17.25">
      <c r="A506" s="155" t="s">
        <v>354</v>
      </c>
      <c r="B506" s="17" t="s">
        <v>200</v>
      </c>
      <c r="C506" s="58"/>
      <c r="D506" s="63"/>
      <c r="E506" s="63"/>
      <c r="F506" s="307"/>
      <c r="G506" s="184"/>
      <c r="H506" s="179"/>
    </row>
    <row r="507" spans="1:8" ht="17.25">
      <c r="A507" s="86" t="s">
        <v>355</v>
      </c>
      <c r="B507" s="24" t="s">
        <v>356</v>
      </c>
      <c r="C507" s="87" t="s">
        <v>171</v>
      </c>
      <c r="D507" s="287">
        <v>21.54</v>
      </c>
      <c r="E507" s="287">
        <v>1.34</v>
      </c>
      <c r="F507" s="317">
        <f>D507+E507</f>
        <v>22.88</v>
      </c>
      <c r="G507" s="184"/>
      <c r="H507" s="179"/>
    </row>
    <row r="508" spans="1:8" ht="17.25">
      <c r="A508" s="39" t="s">
        <v>357</v>
      </c>
      <c r="B508" s="21" t="s">
        <v>358</v>
      </c>
      <c r="C508" s="87" t="s">
        <v>171</v>
      </c>
      <c r="D508" s="290">
        <v>21.54</v>
      </c>
      <c r="E508" s="290">
        <v>1.36</v>
      </c>
      <c r="F508" s="317">
        <f>D508+E508</f>
        <v>22.9</v>
      </c>
      <c r="G508" s="184"/>
      <c r="H508" s="179"/>
    </row>
    <row r="509" spans="1:6" ht="17.25">
      <c r="A509" s="39" t="s">
        <v>156</v>
      </c>
      <c r="B509" s="21" t="s">
        <v>205</v>
      </c>
      <c r="C509" s="87" t="s">
        <v>171</v>
      </c>
      <c r="D509" s="290">
        <v>21.54</v>
      </c>
      <c r="E509" s="290">
        <v>1.36</v>
      </c>
      <c r="F509" s="317">
        <f>D509+E509</f>
        <v>22.9</v>
      </c>
    </row>
    <row r="510" spans="1:8" ht="17.25">
      <c r="A510" s="39" t="s">
        <v>359</v>
      </c>
      <c r="B510" s="21" t="s">
        <v>453</v>
      </c>
      <c r="C510" s="87" t="s">
        <v>171</v>
      </c>
      <c r="D510" s="295">
        <v>37.37</v>
      </c>
      <c r="E510" s="287">
        <v>1.36</v>
      </c>
      <c r="F510" s="317">
        <f>D510+E510</f>
        <v>38.73</v>
      </c>
      <c r="G510" s="184"/>
      <c r="H510" s="179"/>
    </row>
    <row r="511" spans="1:6" ht="17.25">
      <c r="A511" s="38" t="s">
        <v>360</v>
      </c>
      <c r="B511" s="35" t="s">
        <v>361</v>
      </c>
      <c r="C511" s="35"/>
      <c r="D511" s="69"/>
      <c r="E511" s="69"/>
      <c r="F511" s="134"/>
    </row>
    <row r="512" spans="1:8" ht="17.25">
      <c r="A512" s="86"/>
      <c r="B512" s="24" t="s">
        <v>362</v>
      </c>
      <c r="C512" s="87" t="s">
        <v>171</v>
      </c>
      <c r="D512" s="295">
        <v>26.6</v>
      </c>
      <c r="E512" s="287">
        <v>1.36</v>
      </c>
      <c r="F512" s="317">
        <f>D512+E512</f>
        <v>27.96</v>
      </c>
      <c r="G512" s="184"/>
      <c r="H512" s="179"/>
    </row>
    <row r="513" spans="1:6" ht="17.25">
      <c r="A513" s="38" t="s">
        <v>363</v>
      </c>
      <c r="B513" s="35" t="s">
        <v>364</v>
      </c>
      <c r="C513" s="38"/>
      <c r="D513" s="69"/>
      <c r="E513" s="134"/>
      <c r="F513" s="338"/>
    </row>
    <row r="514" spans="1:8" ht="17.25">
      <c r="A514" s="86"/>
      <c r="B514" s="24" t="s">
        <v>365</v>
      </c>
      <c r="C514" s="87" t="s">
        <v>333</v>
      </c>
      <c r="D514" s="295">
        <v>25.17</v>
      </c>
      <c r="E514" s="287">
        <v>0.02</v>
      </c>
      <c r="F514" s="317">
        <f>D514+E514</f>
        <v>25.19</v>
      </c>
      <c r="G514" s="184"/>
      <c r="H514" s="179"/>
    </row>
    <row r="515" spans="1:6" ht="17.25">
      <c r="A515" s="58" t="s">
        <v>366</v>
      </c>
      <c r="B515" s="23" t="s">
        <v>367</v>
      </c>
      <c r="C515" s="58"/>
      <c r="D515" s="63"/>
      <c r="E515" s="63"/>
      <c r="F515" s="316"/>
    </row>
    <row r="516" spans="1:6" ht="17.25">
      <c r="A516" s="24"/>
      <c r="B516" s="24" t="s">
        <v>368</v>
      </c>
      <c r="C516" s="87" t="s">
        <v>333</v>
      </c>
      <c r="D516" s="295">
        <v>28.08</v>
      </c>
      <c r="E516" s="287">
        <v>0.02</v>
      </c>
      <c r="F516" s="317">
        <f>D516+E516</f>
        <v>28.099999999999998</v>
      </c>
    </row>
    <row r="517" spans="1:6" ht="17.25">
      <c r="A517" s="35"/>
      <c r="B517" s="18" t="s">
        <v>369</v>
      </c>
      <c r="C517" s="35"/>
      <c r="D517" s="134"/>
      <c r="E517" s="134"/>
      <c r="F517" s="338"/>
    </row>
    <row r="518" spans="1:8" ht="17.25">
      <c r="A518" s="35"/>
      <c r="B518" s="18" t="s">
        <v>370</v>
      </c>
      <c r="C518" s="35"/>
      <c r="D518" s="134"/>
      <c r="E518" s="134"/>
      <c r="F518" s="338"/>
      <c r="G518" s="184"/>
      <c r="H518" s="179"/>
    </row>
    <row r="519" spans="1:6" ht="15.75" customHeight="1">
      <c r="A519" s="38" t="s">
        <v>31</v>
      </c>
      <c r="B519" s="35" t="s">
        <v>371</v>
      </c>
      <c r="C519" s="35"/>
      <c r="D519" s="69"/>
      <c r="E519" s="69"/>
      <c r="F519" s="169"/>
    </row>
    <row r="520" spans="1:6" ht="17.25">
      <c r="A520" s="38"/>
      <c r="B520" s="35" t="s">
        <v>372</v>
      </c>
      <c r="C520" s="38" t="s">
        <v>171</v>
      </c>
      <c r="D520" s="189">
        <v>7.47</v>
      </c>
      <c r="E520" s="69"/>
      <c r="F520" s="305">
        <f>D520</f>
        <v>7.47</v>
      </c>
    </row>
    <row r="521" spans="1:6" ht="17.25">
      <c r="A521" s="86"/>
      <c r="B521" s="24" t="s">
        <v>373</v>
      </c>
      <c r="C521" s="24"/>
      <c r="D521" s="64"/>
      <c r="E521" s="64"/>
      <c r="F521" s="306"/>
    </row>
    <row r="522" spans="1:8" ht="17.25">
      <c r="A522" s="38" t="s">
        <v>164</v>
      </c>
      <c r="B522" s="35" t="s">
        <v>371</v>
      </c>
      <c r="C522" s="35"/>
      <c r="D522" s="69"/>
      <c r="E522" s="69"/>
      <c r="F522" s="169"/>
      <c r="G522" s="184"/>
      <c r="H522" s="179"/>
    </row>
    <row r="523" spans="1:8" ht="17.25">
      <c r="A523" s="35"/>
      <c r="B523" s="35" t="s">
        <v>374</v>
      </c>
      <c r="C523" s="35"/>
      <c r="D523" s="69"/>
      <c r="E523" s="69"/>
      <c r="F523" s="169"/>
      <c r="G523" s="184"/>
      <c r="H523" s="179"/>
    </row>
    <row r="524" spans="1:6" ht="17.25">
      <c r="A524" s="24"/>
      <c r="B524" s="24" t="s">
        <v>375</v>
      </c>
      <c r="C524" s="86" t="s">
        <v>171</v>
      </c>
      <c r="D524" s="295">
        <v>3.99</v>
      </c>
      <c r="E524" s="64"/>
      <c r="F524" s="305">
        <f>D524</f>
        <v>3.99</v>
      </c>
    </row>
    <row r="525" spans="1:6" ht="17.25">
      <c r="A525" s="21"/>
      <c r="B525" s="21" t="s">
        <v>376</v>
      </c>
      <c r="C525" s="86" t="s">
        <v>171</v>
      </c>
      <c r="D525" s="293">
        <v>1.98</v>
      </c>
      <c r="E525" s="66"/>
      <c r="F525" s="327">
        <f>D525</f>
        <v>1.98</v>
      </c>
    </row>
    <row r="526" spans="1:8" ht="17.25">
      <c r="A526" s="38" t="s">
        <v>166</v>
      </c>
      <c r="B526" s="35" t="s">
        <v>377</v>
      </c>
      <c r="C526" s="35"/>
      <c r="D526" s="69"/>
      <c r="E526" s="69"/>
      <c r="F526" s="169"/>
      <c r="G526" s="184"/>
      <c r="H526" s="179"/>
    </row>
    <row r="527" spans="1:6" ht="17.25">
      <c r="A527" s="35"/>
      <c r="B527" s="35" t="s">
        <v>378</v>
      </c>
      <c r="C527" s="35"/>
      <c r="D527" s="69"/>
      <c r="E527" s="69"/>
      <c r="F527" s="169"/>
    </row>
    <row r="528" spans="1:6" ht="17.25">
      <c r="A528" s="24"/>
      <c r="B528" s="35" t="s">
        <v>379</v>
      </c>
      <c r="C528" s="86" t="s">
        <v>171</v>
      </c>
      <c r="D528" s="295">
        <v>7.47</v>
      </c>
      <c r="E528" s="64"/>
      <c r="F528" s="305">
        <f>D528</f>
        <v>7.47</v>
      </c>
    </row>
    <row r="529" spans="1:6" ht="17.25">
      <c r="A529" s="38" t="s">
        <v>253</v>
      </c>
      <c r="B529" s="23" t="s">
        <v>377</v>
      </c>
      <c r="C529" s="35"/>
      <c r="D529" s="69"/>
      <c r="E529" s="69"/>
      <c r="F529" s="307"/>
    </row>
    <row r="530" spans="1:8" ht="17.25">
      <c r="A530" s="35"/>
      <c r="B530" s="35" t="s">
        <v>380</v>
      </c>
      <c r="C530" s="35"/>
      <c r="D530" s="69"/>
      <c r="E530" s="69"/>
      <c r="F530" s="169"/>
      <c r="G530" s="184"/>
      <c r="H530" s="179"/>
    </row>
    <row r="531" spans="1:8" ht="17.25">
      <c r="A531" s="35"/>
      <c r="B531" s="35" t="s">
        <v>381</v>
      </c>
      <c r="C531" s="35"/>
      <c r="D531" s="69"/>
      <c r="E531" s="69"/>
      <c r="F531" s="169"/>
      <c r="G531" s="184"/>
      <c r="H531" s="179"/>
    </row>
    <row r="532" spans="1:6" ht="17.25">
      <c r="A532" s="24"/>
      <c r="B532" s="24" t="s">
        <v>382</v>
      </c>
      <c r="C532" s="86" t="s">
        <v>171</v>
      </c>
      <c r="D532" s="295">
        <v>14.91</v>
      </c>
      <c r="E532" s="64"/>
      <c r="F532" s="317">
        <f>D532</f>
        <v>14.91</v>
      </c>
    </row>
    <row r="533" spans="1:6" ht="17.25">
      <c r="A533" s="21"/>
      <c r="B533" s="21" t="s">
        <v>375</v>
      </c>
      <c r="C533" s="86" t="s">
        <v>171</v>
      </c>
      <c r="D533" s="293">
        <v>4.98</v>
      </c>
      <c r="E533" s="66"/>
      <c r="F533" s="305">
        <f>D533</f>
        <v>4.98</v>
      </c>
    </row>
    <row r="534" spans="1:8" ht="17.25">
      <c r="A534" s="38" t="s">
        <v>257</v>
      </c>
      <c r="B534" s="35" t="s">
        <v>377</v>
      </c>
      <c r="C534" s="35"/>
      <c r="D534" s="69"/>
      <c r="E534" s="69"/>
      <c r="F534" s="307"/>
      <c r="G534" s="184"/>
      <c r="H534" s="179"/>
    </row>
    <row r="535" spans="1:6" ht="17.25">
      <c r="A535" s="35"/>
      <c r="B535" s="35" t="s">
        <v>383</v>
      </c>
      <c r="C535" s="35"/>
      <c r="D535" s="69"/>
      <c r="E535" s="69"/>
      <c r="F535" s="169"/>
    </row>
    <row r="536" spans="1:6" ht="17.25">
      <c r="A536" s="24"/>
      <c r="B536" s="24" t="s">
        <v>384</v>
      </c>
      <c r="C536" s="86" t="s">
        <v>171</v>
      </c>
      <c r="D536" s="295">
        <v>12.45</v>
      </c>
      <c r="E536" s="64"/>
      <c r="F536" s="317">
        <f>D536</f>
        <v>12.45</v>
      </c>
    </row>
    <row r="537" spans="1:8" ht="17.25">
      <c r="A537" s="38" t="s">
        <v>174</v>
      </c>
      <c r="B537" s="35" t="s">
        <v>377</v>
      </c>
      <c r="C537" s="35"/>
      <c r="D537" s="69"/>
      <c r="E537" s="69"/>
      <c r="F537" s="169"/>
      <c r="G537" s="184"/>
      <c r="H537" s="179"/>
    </row>
    <row r="538" spans="1:8" ht="17.25">
      <c r="A538" s="35"/>
      <c r="B538" s="35" t="s">
        <v>385</v>
      </c>
      <c r="C538" s="35"/>
      <c r="D538" s="69"/>
      <c r="E538" s="69"/>
      <c r="F538" s="169"/>
      <c r="G538" s="184"/>
      <c r="H538" s="179"/>
    </row>
    <row r="539" spans="1:6" ht="17.25">
      <c r="A539" s="24"/>
      <c r="B539" s="24" t="s">
        <v>375</v>
      </c>
      <c r="C539" s="86" t="s">
        <v>171</v>
      </c>
      <c r="D539" s="295">
        <v>4.98</v>
      </c>
      <c r="E539" s="64"/>
      <c r="F539" s="305">
        <f>D539</f>
        <v>4.98</v>
      </c>
    </row>
    <row r="540" spans="1:6" ht="17.25">
      <c r="A540" s="21"/>
      <c r="B540" s="21" t="s">
        <v>376</v>
      </c>
      <c r="C540" s="86" t="s">
        <v>171</v>
      </c>
      <c r="D540" s="293">
        <v>2.97</v>
      </c>
      <c r="E540" s="66"/>
      <c r="F540" s="327">
        <f>D540</f>
        <v>2.97</v>
      </c>
    </row>
    <row r="541" spans="1:8" ht="17.25">
      <c r="A541" s="38" t="s">
        <v>259</v>
      </c>
      <c r="B541" s="35" t="s">
        <v>377</v>
      </c>
      <c r="C541" s="35"/>
      <c r="D541" s="69"/>
      <c r="E541" s="69"/>
      <c r="F541" s="169"/>
      <c r="G541" s="184"/>
      <c r="H541" s="179"/>
    </row>
    <row r="542" spans="1:6" ht="17.25">
      <c r="A542" s="35"/>
      <c r="B542" s="35" t="s">
        <v>386</v>
      </c>
      <c r="C542" s="35"/>
      <c r="D542" s="69"/>
      <c r="E542" s="69"/>
      <c r="F542" s="169"/>
    </row>
    <row r="543" spans="1:6" ht="17.25">
      <c r="A543" s="24"/>
      <c r="B543" s="24" t="s">
        <v>387</v>
      </c>
      <c r="C543" s="86" t="s">
        <v>171</v>
      </c>
      <c r="D543" s="295">
        <v>17.43</v>
      </c>
      <c r="E543" s="64"/>
      <c r="F543" s="305">
        <f>D543</f>
        <v>17.43</v>
      </c>
    </row>
    <row r="544" spans="1:6" ht="17.25">
      <c r="A544" s="38" t="s">
        <v>177</v>
      </c>
      <c r="B544" s="35" t="s">
        <v>377</v>
      </c>
      <c r="C544" s="35"/>
      <c r="D544" s="69"/>
      <c r="E544" s="69"/>
      <c r="F544" s="63"/>
    </row>
    <row r="545" spans="1:8" ht="17.25">
      <c r="A545" s="35"/>
      <c r="B545" s="35" t="s">
        <v>386</v>
      </c>
      <c r="C545" s="35"/>
      <c r="D545" s="69"/>
      <c r="E545" s="69"/>
      <c r="F545" s="69"/>
      <c r="G545" s="184"/>
      <c r="H545" s="179"/>
    </row>
    <row r="546" spans="1:8" ht="17.25">
      <c r="A546" s="35"/>
      <c r="B546" s="35" t="s">
        <v>388</v>
      </c>
      <c r="C546" s="35"/>
      <c r="D546" s="69"/>
      <c r="E546" s="69"/>
      <c r="F546" s="69"/>
      <c r="G546" s="184"/>
      <c r="H546" s="179"/>
    </row>
    <row r="547" spans="1:6" ht="17.25">
      <c r="A547" s="24"/>
      <c r="B547" s="24" t="s">
        <v>375</v>
      </c>
      <c r="C547" s="86" t="s">
        <v>171</v>
      </c>
      <c r="D547" s="295">
        <v>6.99</v>
      </c>
      <c r="E547" s="64"/>
      <c r="F547" s="317">
        <f>D547</f>
        <v>6.99</v>
      </c>
    </row>
    <row r="548" spans="1:8" ht="17.25">
      <c r="A548" s="21"/>
      <c r="B548" s="21" t="s">
        <v>376</v>
      </c>
      <c r="C548" s="86" t="s">
        <v>171</v>
      </c>
      <c r="D548" s="293">
        <v>3.99</v>
      </c>
      <c r="E548" s="66"/>
      <c r="F548" s="305">
        <f>D548</f>
        <v>3.99</v>
      </c>
      <c r="G548" s="184"/>
      <c r="H548" s="179"/>
    </row>
    <row r="549" spans="1:6" ht="17.25">
      <c r="A549" s="38" t="s">
        <v>181</v>
      </c>
      <c r="B549" s="35" t="s">
        <v>389</v>
      </c>
      <c r="C549" s="35"/>
      <c r="D549" s="69"/>
      <c r="E549" s="69"/>
      <c r="F549" s="307"/>
    </row>
    <row r="550" spans="1:6" ht="15.75" customHeight="1">
      <c r="A550" s="24"/>
      <c r="B550" s="24" t="s">
        <v>390</v>
      </c>
      <c r="C550" s="86" t="s">
        <v>171</v>
      </c>
      <c r="D550" s="295">
        <v>15.01</v>
      </c>
      <c r="E550" s="64"/>
      <c r="F550" s="317">
        <f>D550</f>
        <v>15.01</v>
      </c>
    </row>
    <row r="551" spans="1:8" ht="17.25">
      <c r="A551" s="38" t="s">
        <v>183</v>
      </c>
      <c r="B551" s="35" t="s">
        <v>389</v>
      </c>
      <c r="C551" s="35"/>
      <c r="D551" s="69"/>
      <c r="E551" s="69"/>
      <c r="F551" s="169"/>
      <c r="G551" s="184"/>
      <c r="H551" s="179"/>
    </row>
    <row r="552" spans="1:8" ht="17.25">
      <c r="A552" s="35"/>
      <c r="B552" s="35" t="s">
        <v>391</v>
      </c>
      <c r="C552" s="35"/>
      <c r="D552" s="69"/>
      <c r="E552" s="69"/>
      <c r="F552" s="169"/>
      <c r="G552" s="184"/>
      <c r="H552" s="179"/>
    </row>
    <row r="553" spans="1:6" ht="17.25">
      <c r="A553" s="35"/>
      <c r="B553" s="35" t="s">
        <v>375</v>
      </c>
      <c r="C553" s="86" t="s">
        <v>171</v>
      </c>
      <c r="D553" s="295">
        <v>6.99</v>
      </c>
      <c r="E553" s="64"/>
      <c r="F553" s="305">
        <f>D553</f>
        <v>6.99</v>
      </c>
    </row>
    <row r="554" spans="1:6" ht="17.25">
      <c r="A554" s="21"/>
      <c r="B554" s="21" t="s">
        <v>376</v>
      </c>
      <c r="C554" s="86" t="s">
        <v>171</v>
      </c>
      <c r="D554" s="295">
        <v>3.99</v>
      </c>
      <c r="E554" s="64"/>
      <c r="F554" s="327">
        <f>D554</f>
        <v>3.99</v>
      </c>
    </row>
    <row r="555" spans="1:6" ht="17.25">
      <c r="A555" s="155">
        <v>4</v>
      </c>
      <c r="B555" s="17" t="s">
        <v>392</v>
      </c>
      <c r="C555" s="23"/>
      <c r="D555" s="63"/>
      <c r="E555" s="63"/>
      <c r="F555" s="307"/>
    </row>
    <row r="556" spans="1:8" ht="15.75" customHeight="1">
      <c r="A556" s="24"/>
      <c r="B556" s="156" t="s">
        <v>393</v>
      </c>
      <c r="C556" s="24"/>
      <c r="D556" s="64"/>
      <c r="E556" s="64"/>
      <c r="F556" s="306"/>
      <c r="G556" s="184"/>
      <c r="H556" s="179"/>
    </row>
    <row r="557" spans="1:7" ht="17.25" hidden="1">
      <c r="A557" s="58" t="s">
        <v>224</v>
      </c>
      <c r="B557" s="23" t="s">
        <v>394</v>
      </c>
      <c r="C557" s="23"/>
      <c r="D557" s="63"/>
      <c r="E557" s="63"/>
      <c r="F557" s="307"/>
      <c r="G557" s="164"/>
    </row>
    <row r="558" spans="1:7" ht="17.25">
      <c r="A558" s="21"/>
      <c r="B558" s="21" t="s">
        <v>395</v>
      </c>
      <c r="C558" s="39" t="s">
        <v>171</v>
      </c>
      <c r="D558" s="290">
        <v>9.93</v>
      </c>
      <c r="E558" s="66"/>
      <c r="F558" s="327">
        <f>D558</f>
        <v>9.93</v>
      </c>
      <c r="G558" s="164"/>
    </row>
    <row r="559" spans="1:8" ht="16.5" customHeight="1">
      <c r="A559" s="59"/>
      <c r="B559" s="186"/>
      <c r="C559" s="129"/>
      <c r="D559" s="330"/>
      <c r="E559" s="330"/>
      <c r="F559" s="165"/>
      <c r="G559" s="184"/>
      <c r="H559" s="179"/>
    </row>
    <row r="560" spans="1:7" ht="17.25">
      <c r="A560" s="23"/>
      <c r="B560" s="57" t="s">
        <v>396</v>
      </c>
      <c r="C560" s="58"/>
      <c r="D560" s="63"/>
      <c r="E560" s="63"/>
      <c r="F560" s="307"/>
      <c r="G560" s="164"/>
    </row>
    <row r="561" spans="1:7" ht="17.25">
      <c r="A561" s="86">
        <v>1</v>
      </c>
      <c r="B561" s="24" t="s">
        <v>397</v>
      </c>
      <c r="C561" s="86" t="s">
        <v>171</v>
      </c>
      <c r="D561" s="295">
        <v>5.82</v>
      </c>
      <c r="E561" s="287">
        <v>2.19</v>
      </c>
      <c r="F561" s="305">
        <f>D561+E561</f>
        <v>8.01</v>
      </c>
      <c r="G561" s="164"/>
    </row>
    <row r="562" spans="1:7" ht="17.25">
      <c r="A562" s="155">
        <v>2</v>
      </c>
      <c r="B562" s="17" t="s">
        <v>398</v>
      </c>
      <c r="C562" s="58"/>
      <c r="D562" s="63"/>
      <c r="E562" s="69"/>
      <c r="F562" s="63"/>
      <c r="G562" s="164"/>
    </row>
    <row r="563" spans="1:8" ht="17.25">
      <c r="A563" s="110"/>
      <c r="B563" s="16" t="s">
        <v>399</v>
      </c>
      <c r="C563" s="38"/>
      <c r="D563" s="69"/>
      <c r="E563" s="69"/>
      <c r="F563" s="69"/>
      <c r="G563" s="184"/>
      <c r="H563" s="179"/>
    </row>
    <row r="564" spans="1:7" ht="17.25">
      <c r="A564" s="38" t="s">
        <v>37</v>
      </c>
      <c r="B564" s="35" t="s">
        <v>400</v>
      </c>
      <c r="C564" s="38"/>
      <c r="D564" s="69"/>
      <c r="E564" s="69"/>
      <c r="F564" s="69"/>
      <c r="G564" s="164"/>
    </row>
    <row r="565" spans="1:8" ht="17.25">
      <c r="A565" s="86"/>
      <c r="B565" s="24" t="s">
        <v>401</v>
      </c>
      <c r="C565" s="86" t="s">
        <v>171</v>
      </c>
      <c r="D565" s="295">
        <v>20.73</v>
      </c>
      <c r="E565" s="288">
        <v>3.22</v>
      </c>
      <c r="F565" s="305">
        <f>D565+E565</f>
        <v>23.95</v>
      </c>
      <c r="G565" s="184"/>
      <c r="H565" s="179"/>
    </row>
    <row r="566" spans="1:8" ht="17.25">
      <c r="A566" s="38" t="s">
        <v>59</v>
      </c>
      <c r="B566" s="35" t="s">
        <v>400</v>
      </c>
      <c r="C566" s="38"/>
      <c r="D566" s="69"/>
      <c r="E566" s="63"/>
      <c r="F566" s="307"/>
      <c r="G566" s="184"/>
      <c r="H566" s="179"/>
    </row>
    <row r="567" spans="1:7" ht="17.25">
      <c r="A567" s="86"/>
      <c r="B567" s="24" t="s">
        <v>402</v>
      </c>
      <c r="C567" s="86" t="s">
        <v>171</v>
      </c>
      <c r="D567" s="295">
        <v>31.92</v>
      </c>
      <c r="E567" s="287">
        <v>3.22</v>
      </c>
      <c r="F567" s="305">
        <f>D567+E567</f>
        <v>35.14</v>
      </c>
      <c r="G567" s="164"/>
    </row>
    <row r="568" spans="1:8" ht="17.25">
      <c r="A568" s="39">
        <v>3</v>
      </c>
      <c r="B568" s="21" t="s">
        <v>403</v>
      </c>
      <c r="C568" s="39" t="s">
        <v>171</v>
      </c>
      <c r="D568" s="293">
        <v>4.05</v>
      </c>
      <c r="E568" s="288">
        <v>2.29</v>
      </c>
      <c r="F568" s="327">
        <f>D568+E568</f>
        <v>6.34</v>
      </c>
      <c r="G568" s="184"/>
      <c r="H568" s="179"/>
    </row>
    <row r="569" spans="1:8" ht="18.75" customHeight="1">
      <c r="A569" s="38">
        <v>4</v>
      </c>
      <c r="B569" s="35" t="s">
        <v>404</v>
      </c>
      <c r="C569" s="58"/>
      <c r="D569" s="69"/>
      <c r="E569" s="63"/>
      <c r="F569" s="307"/>
      <c r="G569" s="184"/>
      <c r="H569" s="179"/>
    </row>
    <row r="570" spans="1:6" ht="17.25">
      <c r="A570" s="86"/>
      <c r="B570" s="24" t="s">
        <v>405</v>
      </c>
      <c r="C570" s="86" t="s">
        <v>171</v>
      </c>
      <c r="D570" s="295">
        <v>8.73</v>
      </c>
      <c r="E570" s="287">
        <v>2.42</v>
      </c>
      <c r="F570" s="305">
        <f>D570+E570</f>
        <v>11.15</v>
      </c>
    </row>
    <row r="571" spans="1:14" ht="17.25">
      <c r="A571" s="39">
        <v>8</v>
      </c>
      <c r="B571" s="21" t="s">
        <v>406</v>
      </c>
      <c r="C571" s="39" t="s">
        <v>171</v>
      </c>
      <c r="D571" s="293">
        <v>4.05</v>
      </c>
      <c r="E571" s="288">
        <v>0.15</v>
      </c>
      <c r="F571" s="327">
        <f>D571+E571</f>
        <v>4.2</v>
      </c>
      <c r="G571" s="37"/>
      <c r="H571" s="37"/>
      <c r="I571" s="37"/>
      <c r="J571" s="37"/>
      <c r="K571" s="37"/>
      <c r="L571" s="37"/>
      <c r="M571" s="37"/>
      <c r="N571" s="37"/>
    </row>
    <row r="572" spans="1:14" ht="17.25">
      <c r="A572" s="150"/>
      <c r="B572" s="154" t="s">
        <v>159</v>
      </c>
      <c r="C572" s="26"/>
      <c r="D572" s="66"/>
      <c r="E572" s="66"/>
      <c r="F572" s="308"/>
      <c r="G572" s="37"/>
      <c r="H572" s="37"/>
      <c r="I572" s="37"/>
      <c r="J572" s="37"/>
      <c r="K572" s="37"/>
      <c r="L572" s="37"/>
      <c r="M572" s="37"/>
      <c r="N572" s="37"/>
    </row>
    <row r="573" spans="1:14" ht="17.25">
      <c r="A573" s="31">
        <v>1</v>
      </c>
      <c r="B573" s="33" t="s">
        <v>160</v>
      </c>
      <c r="C573" s="1"/>
      <c r="D573" s="181"/>
      <c r="E573" s="63"/>
      <c r="F573" s="63"/>
      <c r="G573" s="37"/>
      <c r="H573" s="37"/>
      <c r="I573" s="37"/>
      <c r="J573" s="37"/>
      <c r="K573" s="37"/>
      <c r="L573" s="37"/>
      <c r="M573" s="37"/>
      <c r="N573" s="37"/>
    </row>
    <row r="574" spans="1:14" ht="17.25">
      <c r="A574" s="28" t="s">
        <v>149</v>
      </c>
      <c r="B574" s="50" t="s">
        <v>161</v>
      </c>
      <c r="C574" s="40"/>
      <c r="D574" s="178"/>
      <c r="E574" s="313"/>
      <c r="F574" s="63"/>
      <c r="G574" s="37"/>
      <c r="H574" s="37"/>
      <c r="I574" s="37"/>
      <c r="J574" s="37"/>
      <c r="K574" s="37"/>
      <c r="L574" s="37"/>
      <c r="M574" s="37"/>
      <c r="N574" s="37"/>
    </row>
    <row r="575" spans="1:14" ht="17.25">
      <c r="A575" s="29" t="s">
        <v>24</v>
      </c>
      <c r="B575" s="49" t="s">
        <v>162</v>
      </c>
      <c r="C575" s="47" t="s">
        <v>163</v>
      </c>
      <c r="D575" s="177">
        <v>0.15</v>
      </c>
      <c r="E575" s="279">
        <v>0.29</v>
      </c>
      <c r="F575" s="304">
        <f>D575+E575</f>
        <v>0.43999999999999995</v>
      </c>
      <c r="G575" s="37"/>
      <c r="H575" s="37"/>
      <c r="I575" s="37"/>
      <c r="J575" s="37"/>
      <c r="K575" s="37"/>
      <c r="L575" s="37"/>
      <c r="M575" s="37"/>
      <c r="N575" s="37"/>
    </row>
    <row r="576" spans="1:14" ht="17.25">
      <c r="A576" s="216" t="s">
        <v>26</v>
      </c>
      <c r="B576" s="217" t="s">
        <v>587</v>
      </c>
      <c r="C576" s="28" t="s">
        <v>152</v>
      </c>
      <c r="D576" s="177">
        <v>1.33</v>
      </c>
      <c r="E576" s="287"/>
      <c r="F576" s="304">
        <v>0.57</v>
      </c>
      <c r="G576" s="37"/>
      <c r="H576" s="37"/>
      <c r="I576" s="37"/>
      <c r="J576" s="37"/>
      <c r="K576" s="37"/>
      <c r="L576" s="37"/>
      <c r="M576" s="37"/>
      <c r="N576" s="37"/>
    </row>
    <row r="577" spans="1:14" ht="17.25">
      <c r="A577" s="218" t="s">
        <v>588</v>
      </c>
      <c r="B577" s="219" t="s">
        <v>165</v>
      </c>
      <c r="C577" s="31" t="s">
        <v>153</v>
      </c>
      <c r="D577" s="176">
        <v>3.74</v>
      </c>
      <c r="E577" s="290">
        <v>1.45</v>
      </c>
      <c r="F577" s="284">
        <f>D577+E577</f>
        <v>5.19</v>
      </c>
      <c r="G577" s="37"/>
      <c r="H577" s="37"/>
      <c r="I577" s="37"/>
      <c r="J577" s="37"/>
      <c r="K577" s="37"/>
      <c r="L577" s="37"/>
      <c r="M577" s="37"/>
      <c r="N577" s="37"/>
    </row>
    <row r="578" spans="1:14" ht="17.25">
      <c r="A578" s="216" t="s">
        <v>589</v>
      </c>
      <c r="B578" s="220" t="s">
        <v>590</v>
      </c>
      <c r="C578" s="28"/>
      <c r="D578" s="176"/>
      <c r="E578" s="290"/>
      <c r="F578" s="284"/>
      <c r="G578" s="37"/>
      <c r="H578" s="37"/>
      <c r="I578" s="37"/>
      <c r="J578" s="37"/>
      <c r="K578" s="37"/>
      <c r="L578" s="37"/>
      <c r="M578" s="37"/>
      <c r="N578" s="37"/>
    </row>
    <row r="579" spans="1:14" ht="17.25">
      <c r="A579" s="221"/>
      <c r="B579" s="213" t="s">
        <v>591</v>
      </c>
      <c r="C579" s="31" t="s">
        <v>153</v>
      </c>
      <c r="D579" s="176">
        <v>1.98</v>
      </c>
      <c r="E579" s="290">
        <v>0.06</v>
      </c>
      <c r="F579" s="284">
        <f>D579+E579</f>
        <v>2.04</v>
      </c>
      <c r="G579" s="37"/>
      <c r="H579" s="37"/>
      <c r="I579" s="37"/>
      <c r="J579" s="37"/>
      <c r="K579" s="37"/>
      <c r="L579" s="37"/>
      <c r="M579" s="37"/>
      <c r="N579" s="37"/>
    </row>
    <row r="580" spans="1:14" ht="17.25">
      <c r="A580" s="222" t="s">
        <v>592</v>
      </c>
      <c r="B580" s="223" t="s">
        <v>590</v>
      </c>
      <c r="C580" s="28"/>
      <c r="D580" s="176"/>
      <c r="E580" s="290"/>
      <c r="F580" s="284"/>
      <c r="G580" s="37"/>
      <c r="H580" s="37"/>
      <c r="I580" s="37"/>
      <c r="J580" s="37"/>
      <c r="K580" s="37"/>
      <c r="L580" s="37"/>
      <c r="M580" s="37"/>
      <c r="N580" s="37"/>
    </row>
    <row r="581" spans="1:14" ht="17.25">
      <c r="A581" s="224"/>
      <c r="B581" s="223" t="s">
        <v>593</v>
      </c>
      <c r="C581" s="29" t="s">
        <v>45</v>
      </c>
      <c r="D581" s="176">
        <v>1.98</v>
      </c>
      <c r="E581" s="290">
        <v>0.06</v>
      </c>
      <c r="F581" s="284">
        <f>D581+E581</f>
        <v>2.04</v>
      </c>
      <c r="G581" s="37"/>
      <c r="H581" s="37"/>
      <c r="I581" s="37"/>
      <c r="J581" s="37"/>
      <c r="K581" s="37"/>
      <c r="L581" s="37"/>
      <c r="M581" s="37"/>
      <c r="N581" s="37"/>
    </row>
    <row r="582" spans="1:14" ht="17.25">
      <c r="A582" s="225" t="s">
        <v>594</v>
      </c>
      <c r="B582" s="226" t="s">
        <v>595</v>
      </c>
      <c r="C582" s="29" t="s">
        <v>45</v>
      </c>
      <c r="D582" s="176">
        <v>3.33</v>
      </c>
      <c r="E582" s="290">
        <v>0.12</v>
      </c>
      <c r="F582" s="284">
        <f>D582+E582</f>
        <v>3.45</v>
      </c>
      <c r="G582" s="37"/>
      <c r="H582" s="37"/>
      <c r="I582" s="37"/>
      <c r="J582" s="37"/>
      <c r="K582" s="37"/>
      <c r="L582" s="37"/>
      <c r="M582" s="37"/>
      <c r="N582" s="37"/>
    </row>
    <row r="583" spans="1:14" ht="45">
      <c r="A583" s="226" t="s">
        <v>596</v>
      </c>
      <c r="B583" s="227" t="s">
        <v>597</v>
      </c>
      <c r="C583" s="36"/>
      <c r="D583" s="178"/>
      <c r="E583" s="292"/>
      <c r="F583" s="303"/>
      <c r="G583" s="37"/>
      <c r="H583" s="37"/>
      <c r="I583" s="37"/>
      <c r="J583" s="37"/>
      <c r="K583" s="37"/>
      <c r="L583" s="37"/>
      <c r="M583" s="37"/>
      <c r="N583" s="37"/>
    </row>
    <row r="584" spans="1:14" ht="18" customHeight="1">
      <c r="A584" s="228" t="s">
        <v>598</v>
      </c>
      <c r="B584" s="376" t="s">
        <v>621</v>
      </c>
      <c r="C584" s="278"/>
      <c r="D584" s="178"/>
      <c r="E584" s="300"/>
      <c r="F584" s="303"/>
      <c r="G584" s="37"/>
      <c r="H584" s="37"/>
      <c r="I584" s="37"/>
      <c r="J584" s="37"/>
      <c r="K584" s="37"/>
      <c r="L584" s="37"/>
      <c r="M584" s="37"/>
      <c r="N584" s="37"/>
    </row>
    <row r="585" spans="1:14" ht="21" customHeight="1">
      <c r="A585" s="229"/>
      <c r="B585" s="377"/>
      <c r="C585" s="47" t="s">
        <v>45</v>
      </c>
      <c r="D585" s="177">
        <v>1.47</v>
      </c>
      <c r="E585" s="279">
        <v>1.48</v>
      </c>
      <c r="F585" s="304">
        <f aca="true" t="shared" si="6" ref="F585:F623">D585+E585</f>
        <v>2.95</v>
      </c>
      <c r="G585" s="37"/>
      <c r="H585" s="37"/>
      <c r="I585" s="37"/>
      <c r="J585" s="37"/>
      <c r="K585" s="37"/>
      <c r="L585" s="37"/>
      <c r="M585" s="37"/>
      <c r="N585" s="37"/>
    </row>
    <row r="586" spans="1:14" ht="17.25">
      <c r="A586" s="221"/>
      <c r="B586" s="225" t="s">
        <v>599</v>
      </c>
      <c r="C586" s="29" t="s">
        <v>45</v>
      </c>
      <c r="D586" s="177">
        <v>1.47</v>
      </c>
      <c r="E586" s="287">
        <v>1.67</v>
      </c>
      <c r="F586" s="304">
        <f t="shared" si="6"/>
        <v>3.1399999999999997</v>
      </c>
      <c r="G586" s="37"/>
      <c r="H586" s="37"/>
      <c r="I586" s="37"/>
      <c r="J586" s="37"/>
      <c r="K586" s="37"/>
      <c r="L586" s="37"/>
      <c r="M586" s="37"/>
      <c r="N586" s="37"/>
    </row>
    <row r="587" spans="1:14" ht="17.25">
      <c r="A587" s="221"/>
      <c r="B587" s="225" t="s">
        <v>548</v>
      </c>
      <c r="C587" s="29" t="s">
        <v>45</v>
      </c>
      <c r="D587" s="176">
        <v>1.47</v>
      </c>
      <c r="E587" s="290">
        <v>1.72</v>
      </c>
      <c r="F587" s="284">
        <f t="shared" si="6"/>
        <v>3.19</v>
      </c>
      <c r="G587" s="37"/>
      <c r="H587" s="37"/>
      <c r="I587" s="37"/>
      <c r="J587" s="37"/>
      <c r="K587" s="37"/>
      <c r="L587" s="37"/>
      <c r="M587" s="37"/>
      <c r="N587" s="37"/>
    </row>
    <row r="588" spans="1:14" ht="17.25">
      <c r="A588" s="221"/>
      <c r="B588" s="225" t="s">
        <v>600</v>
      </c>
      <c r="C588" s="29" t="s">
        <v>45</v>
      </c>
      <c r="D588" s="176">
        <v>1.47</v>
      </c>
      <c r="E588" s="290">
        <v>1.7</v>
      </c>
      <c r="F588" s="284">
        <f t="shared" si="6"/>
        <v>3.17</v>
      </c>
      <c r="G588" s="37"/>
      <c r="H588" s="37"/>
      <c r="I588" s="37"/>
      <c r="J588" s="37"/>
      <c r="K588" s="37"/>
      <c r="L588" s="37"/>
      <c r="M588" s="37"/>
      <c r="N588" s="37"/>
    </row>
    <row r="589" spans="1:14" ht="17.25">
      <c r="A589" s="221"/>
      <c r="B589" s="225" t="s">
        <v>601</v>
      </c>
      <c r="C589" s="29" t="s">
        <v>45</v>
      </c>
      <c r="D589" s="176">
        <v>1.47</v>
      </c>
      <c r="E589" s="290">
        <v>1.7</v>
      </c>
      <c r="F589" s="284">
        <f t="shared" si="6"/>
        <v>3.17</v>
      </c>
      <c r="G589" s="37"/>
      <c r="H589" s="37"/>
      <c r="I589" s="37"/>
      <c r="J589" s="37"/>
      <c r="K589" s="37"/>
      <c r="L589" s="37"/>
      <c r="M589" s="37"/>
      <c r="N589" s="37"/>
    </row>
    <row r="590" spans="1:14" ht="17.25">
      <c r="A590" s="221"/>
      <c r="B590" s="225" t="s">
        <v>543</v>
      </c>
      <c r="C590" s="29" t="s">
        <v>45</v>
      </c>
      <c r="D590" s="176">
        <v>1.47</v>
      </c>
      <c r="E590" s="290">
        <v>2.66</v>
      </c>
      <c r="F590" s="284">
        <f t="shared" si="6"/>
        <v>4.13</v>
      </c>
      <c r="G590" s="37"/>
      <c r="H590" s="37"/>
      <c r="I590" s="37"/>
      <c r="J590" s="37"/>
      <c r="K590" s="37"/>
      <c r="L590" s="37"/>
      <c r="M590" s="37"/>
      <c r="N590" s="37"/>
    </row>
    <row r="591" spans="1:14" ht="17.25">
      <c r="A591" s="221"/>
      <c r="B591" s="225" t="s">
        <v>546</v>
      </c>
      <c r="C591" s="29" t="s">
        <v>45</v>
      </c>
      <c r="D591" s="176">
        <v>1.47</v>
      </c>
      <c r="E591" s="290">
        <v>1.97</v>
      </c>
      <c r="F591" s="284">
        <f t="shared" si="6"/>
        <v>3.44</v>
      </c>
      <c r="G591" s="37"/>
      <c r="H591" s="37"/>
      <c r="I591" s="37"/>
      <c r="J591" s="37"/>
      <c r="K591" s="37"/>
      <c r="L591" s="37"/>
      <c r="M591" s="37"/>
      <c r="N591" s="37"/>
    </row>
    <row r="592" spans="1:14" ht="17.25">
      <c r="A592" s="221"/>
      <c r="B592" s="225" t="s">
        <v>545</v>
      </c>
      <c r="C592" s="29" t="s">
        <v>45</v>
      </c>
      <c r="D592" s="176">
        <v>1.47</v>
      </c>
      <c r="E592" s="290">
        <v>1.98</v>
      </c>
      <c r="F592" s="284">
        <f t="shared" si="6"/>
        <v>3.45</v>
      </c>
      <c r="G592" s="37"/>
      <c r="H592" s="37"/>
      <c r="I592" s="37"/>
      <c r="J592" s="37"/>
      <c r="K592" s="37"/>
      <c r="L592" s="37"/>
      <c r="M592" s="37"/>
      <c r="N592" s="37"/>
    </row>
    <row r="593" spans="1:14" ht="17.25">
      <c r="A593" s="221"/>
      <c r="B593" s="230" t="s">
        <v>602</v>
      </c>
      <c r="C593" s="29" t="s">
        <v>45</v>
      </c>
      <c r="D593" s="176">
        <v>1.47</v>
      </c>
      <c r="E593" s="290">
        <v>2.21</v>
      </c>
      <c r="F593" s="284">
        <f t="shared" si="6"/>
        <v>3.6799999999999997</v>
      </c>
      <c r="G593" s="37"/>
      <c r="H593" s="37"/>
      <c r="I593" s="37"/>
      <c r="J593" s="37"/>
      <c r="K593" s="37"/>
      <c r="L593" s="37"/>
      <c r="M593" s="37"/>
      <c r="N593" s="37"/>
    </row>
    <row r="594" spans="1:14" ht="17.25">
      <c r="A594" s="221"/>
      <c r="B594" s="230" t="s">
        <v>544</v>
      </c>
      <c r="C594" s="29" t="s">
        <v>45</v>
      </c>
      <c r="D594" s="176">
        <v>1.47</v>
      </c>
      <c r="E594" s="290">
        <v>2.03</v>
      </c>
      <c r="F594" s="284">
        <f t="shared" si="6"/>
        <v>3.5</v>
      </c>
      <c r="G594" s="37"/>
      <c r="H594" s="37"/>
      <c r="I594" s="37"/>
      <c r="J594" s="37"/>
      <c r="K594" s="37"/>
      <c r="L594" s="37"/>
      <c r="M594" s="37"/>
      <c r="N594" s="37"/>
    </row>
    <row r="595" spans="1:14" ht="17.25">
      <c r="A595" s="221"/>
      <c r="B595" s="230" t="s">
        <v>549</v>
      </c>
      <c r="C595" s="29" t="s">
        <v>45</v>
      </c>
      <c r="D595" s="176">
        <v>1.47</v>
      </c>
      <c r="E595" s="290">
        <v>1.73</v>
      </c>
      <c r="F595" s="284">
        <f t="shared" si="6"/>
        <v>3.2</v>
      </c>
      <c r="G595" s="37"/>
      <c r="H595" s="37"/>
      <c r="I595" s="37"/>
      <c r="J595" s="37"/>
      <c r="K595" s="37"/>
      <c r="L595" s="37"/>
      <c r="M595" s="37"/>
      <c r="N595" s="37"/>
    </row>
    <row r="596" spans="1:14" ht="17.25">
      <c r="A596" s="221"/>
      <c r="B596" s="230" t="s">
        <v>550</v>
      </c>
      <c r="C596" s="29" t="s">
        <v>45</v>
      </c>
      <c r="D596" s="176">
        <v>1.47</v>
      </c>
      <c r="E596" s="290">
        <v>1.92</v>
      </c>
      <c r="F596" s="284">
        <f t="shared" si="6"/>
        <v>3.3899999999999997</v>
      </c>
      <c r="G596" s="37"/>
      <c r="H596" s="37"/>
      <c r="I596" s="37"/>
      <c r="J596" s="37"/>
      <c r="K596" s="37"/>
      <c r="L596" s="37"/>
      <c r="M596" s="37"/>
      <c r="N596" s="37"/>
    </row>
    <row r="597" spans="1:14" ht="17.25">
      <c r="A597" s="221"/>
      <c r="B597" s="230" t="s">
        <v>551</v>
      </c>
      <c r="C597" s="29" t="s">
        <v>45</v>
      </c>
      <c r="D597" s="176">
        <v>1.47</v>
      </c>
      <c r="E597" s="290">
        <v>2.21</v>
      </c>
      <c r="F597" s="284">
        <f t="shared" si="6"/>
        <v>3.6799999999999997</v>
      </c>
      <c r="G597" s="37"/>
      <c r="H597" s="37"/>
      <c r="I597" s="37"/>
      <c r="J597" s="37"/>
      <c r="K597" s="37"/>
      <c r="L597" s="37"/>
      <c r="M597" s="37"/>
      <c r="N597" s="37"/>
    </row>
    <row r="598" spans="1:14" ht="30">
      <c r="A598" s="221"/>
      <c r="B598" s="230" t="s">
        <v>603</v>
      </c>
      <c r="C598" s="29" t="s">
        <v>45</v>
      </c>
      <c r="D598" s="176">
        <v>1.47</v>
      </c>
      <c r="E598" s="290">
        <v>3.25</v>
      </c>
      <c r="F598" s="284">
        <f t="shared" si="6"/>
        <v>4.72</v>
      </c>
      <c r="G598" s="37"/>
      <c r="H598" s="37"/>
      <c r="I598" s="37"/>
      <c r="J598" s="37"/>
      <c r="K598" s="37"/>
      <c r="L598" s="37"/>
      <c r="M598" s="37"/>
      <c r="N598" s="37"/>
    </row>
    <row r="599" spans="1:14" ht="17.25">
      <c r="A599" s="221"/>
      <c r="B599" s="230" t="s">
        <v>604</v>
      </c>
      <c r="C599" s="29" t="s">
        <v>45</v>
      </c>
      <c r="D599" s="176">
        <v>1.47</v>
      </c>
      <c r="E599" s="290">
        <v>2.17</v>
      </c>
      <c r="F599" s="284">
        <f t="shared" si="6"/>
        <v>3.6399999999999997</v>
      </c>
      <c r="G599" s="37"/>
      <c r="H599" s="37"/>
      <c r="I599" s="37"/>
      <c r="J599" s="37"/>
      <c r="K599" s="37"/>
      <c r="L599" s="37"/>
      <c r="M599" s="37"/>
      <c r="N599" s="37"/>
    </row>
    <row r="600" spans="1:14" ht="30">
      <c r="A600" s="221"/>
      <c r="B600" s="230" t="s">
        <v>605</v>
      </c>
      <c r="C600" s="29" t="s">
        <v>45</v>
      </c>
      <c r="D600" s="176">
        <v>1.47</v>
      </c>
      <c r="E600" s="290">
        <v>5.59</v>
      </c>
      <c r="F600" s="284">
        <f t="shared" si="6"/>
        <v>7.06</v>
      </c>
      <c r="G600" s="37"/>
      <c r="H600" s="37"/>
      <c r="I600" s="37"/>
      <c r="J600" s="37"/>
      <c r="K600" s="37"/>
      <c r="L600" s="37"/>
      <c r="M600" s="37"/>
      <c r="N600" s="37"/>
    </row>
    <row r="601" spans="1:14" ht="17.25">
      <c r="A601" s="221"/>
      <c r="B601" s="230" t="s">
        <v>606</v>
      </c>
      <c r="C601" s="29" t="s">
        <v>45</v>
      </c>
      <c r="D601" s="176">
        <v>1.47</v>
      </c>
      <c r="E601" s="290">
        <v>17.22</v>
      </c>
      <c r="F601" s="284">
        <f t="shared" si="6"/>
        <v>18.689999999999998</v>
      </c>
      <c r="G601" s="37"/>
      <c r="H601" s="37"/>
      <c r="I601" s="37"/>
      <c r="J601" s="37"/>
      <c r="K601" s="37"/>
      <c r="L601" s="37"/>
      <c r="M601" s="37"/>
      <c r="N601" s="37"/>
    </row>
    <row r="602" spans="1:14" ht="17.25">
      <c r="A602" s="221"/>
      <c r="B602" s="230" t="s">
        <v>552</v>
      </c>
      <c r="C602" s="29" t="s">
        <v>45</v>
      </c>
      <c r="D602" s="176">
        <v>1.47</v>
      </c>
      <c r="E602" s="290">
        <v>4.78</v>
      </c>
      <c r="F602" s="284">
        <f t="shared" si="6"/>
        <v>6.25</v>
      </c>
      <c r="G602" s="37"/>
      <c r="H602" s="37"/>
      <c r="I602" s="37"/>
      <c r="J602" s="37"/>
      <c r="K602" s="37"/>
      <c r="L602" s="37"/>
      <c r="M602" s="37"/>
      <c r="N602" s="37"/>
    </row>
    <row r="603" spans="1:14" ht="17.25">
      <c r="A603" s="221"/>
      <c r="B603" s="235" t="s">
        <v>610</v>
      </c>
      <c r="C603" s="29" t="s">
        <v>45</v>
      </c>
      <c r="D603" s="176">
        <v>1.47</v>
      </c>
      <c r="E603" s="290">
        <v>4.78</v>
      </c>
      <c r="F603" s="284">
        <f t="shared" si="6"/>
        <v>6.25</v>
      </c>
      <c r="G603" s="37"/>
      <c r="H603" s="37"/>
      <c r="I603" s="37"/>
      <c r="J603" s="37"/>
      <c r="K603" s="37"/>
      <c r="L603" s="37"/>
      <c r="M603" s="37"/>
      <c r="N603" s="37"/>
    </row>
    <row r="604" spans="1:14" ht="17.25">
      <c r="A604" s="221"/>
      <c r="B604" s="230" t="s">
        <v>553</v>
      </c>
      <c r="C604" s="29" t="s">
        <v>45</v>
      </c>
      <c r="D604" s="176">
        <v>1.47</v>
      </c>
      <c r="E604" s="290">
        <v>4.77</v>
      </c>
      <c r="F604" s="284">
        <f t="shared" si="6"/>
        <v>6.239999999999999</v>
      </c>
      <c r="G604" s="37"/>
      <c r="H604" s="37"/>
      <c r="I604" s="37"/>
      <c r="J604" s="37"/>
      <c r="K604" s="37"/>
      <c r="L604" s="37"/>
      <c r="M604" s="37"/>
      <c r="N604" s="37"/>
    </row>
    <row r="605" spans="1:14" ht="17.25">
      <c r="A605" s="221"/>
      <c r="B605" s="236" t="s">
        <v>611</v>
      </c>
      <c r="C605" s="29" t="s">
        <v>45</v>
      </c>
      <c r="D605" s="176">
        <v>1.47</v>
      </c>
      <c r="E605" s="290">
        <v>1.67</v>
      </c>
      <c r="F605" s="284">
        <f t="shared" si="6"/>
        <v>3.1399999999999997</v>
      </c>
      <c r="G605" s="37"/>
      <c r="H605" s="37"/>
      <c r="I605" s="37"/>
      <c r="J605" s="37"/>
      <c r="K605" s="37"/>
      <c r="L605" s="37"/>
      <c r="M605" s="37"/>
      <c r="N605" s="37"/>
    </row>
    <row r="606" spans="1:14" ht="17.25">
      <c r="A606" s="221"/>
      <c r="B606" s="236" t="s">
        <v>612</v>
      </c>
      <c r="C606" s="29" t="s">
        <v>45</v>
      </c>
      <c r="D606" s="176">
        <v>1.47</v>
      </c>
      <c r="E606" s="290">
        <v>1.77</v>
      </c>
      <c r="F606" s="284">
        <f t="shared" si="6"/>
        <v>3.24</v>
      </c>
      <c r="G606" s="37"/>
      <c r="H606" s="37"/>
      <c r="I606" s="37"/>
      <c r="J606" s="37"/>
      <c r="K606" s="37"/>
      <c r="L606" s="37"/>
      <c r="M606" s="37"/>
      <c r="N606" s="37"/>
    </row>
    <row r="607" spans="1:14" ht="17.25">
      <c r="A607" s="221"/>
      <c r="B607" s="236" t="s">
        <v>613</v>
      </c>
      <c r="C607" s="29" t="s">
        <v>45</v>
      </c>
      <c r="D607" s="176">
        <v>1.47</v>
      </c>
      <c r="E607" s="290">
        <v>1.89</v>
      </c>
      <c r="F607" s="284">
        <f t="shared" si="6"/>
        <v>3.36</v>
      </c>
      <c r="G607" s="37"/>
      <c r="H607" s="37"/>
      <c r="I607" s="37"/>
      <c r="J607" s="37"/>
      <c r="K607" s="37"/>
      <c r="L607" s="37"/>
      <c r="M607" s="37"/>
      <c r="N607" s="37"/>
    </row>
    <row r="608" spans="1:14" ht="17.25">
      <c r="A608" s="221"/>
      <c r="B608" s="236" t="s">
        <v>614</v>
      </c>
      <c r="C608" s="29" t="s">
        <v>45</v>
      </c>
      <c r="D608" s="176">
        <v>1.47</v>
      </c>
      <c r="E608" s="290">
        <v>1.91</v>
      </c>
      <c r="F608" s="284">
        <f t="shared" si="6"/>
        <v>3.38</v>
      </c>
      <c r="G608" s="37"/>
      <c r="H608" s="37"/>
      <c r="I608" s="37"/>
      <c r="J608" s="37"/>
      <c r="K608" s="37"/>
      <c r="L608" s="37"/>
      <c r="M608" s="37"/>
      <c r="N608" s="37"/>
    </row>
    <row r="609" spans="1:14" ht="17.25">
      <c r="A609" s="221"/>
      <c r="B609" s="236" t="s">
        <v>615</v>
      </c>
      <c r="C609" s="29" t="s">
        <v>45</v>
      </c>
      <c r="D609" s="176">
        <v>1.47</v>
      </c>
      <c r="E609" s="290">
        <v>1.68</v>
      </c>
      <c r="F609" s="284">
        <f t="shared" si="6"/>
        <v>3.15</v>
      </c>
      <c r="G609" s="37"/>
      <c r="H609" s="37"/>
      <c r="I609" s="37"/>
      <c r="J609" s="37"/>
      <c r="K609" s="37"/>
      <c r="L609" s="37"/>
      <c r="M609" s="37"/>
      <c r="N609" s="37"/>
    </row>
    <row r="610" spans="1:14" ht="17.25">
      <c r="A610" s="221"/>
      <c r="B610" s="236" t="s">
        <v>547</v>
      </c>
      <c r="C610" s="29" t="s">
        <v>45</v>
      </c>
      <c r="D610" s="176">
        <v>1.47</v>
      </c>
      <c r="E610" s="290">
        <v>1.76</v>
      </c>
      <c r="F610" s="284">
        <f t="shared" si="6"/>
        <v>3.23</v>
      </c>
      <c r="G610" s="37"/>
      <c r="H610" s="37"/>
      <c r="I610" s="37"/>
      <c r="J610" s="37"/>
      <c r="K610" s="37"/>
      <c r="L610" s="37"/>
      <c r="M610" s="37"/>
      <c r="N610" s="37"/>
    </row>
    <row r="611" spans="1:14" ht="17.25">
      <c r="A611" s="221"/>
      <c r="B611" s="236" t="s">
        <v>616</v>
      </c>
      <c r="C611" s="29" t="s">
        <v>45</v>
      </c>
      <c r="D611" s="176">
        <v>1.47</v>
      </c>
      <c r="E611" s="290">
        <v>1.95</v>
      </c>
      <c r="F611" s="284">
        <f t="shared" si="6"/>
        <v>3.42</v>
      </c>
      <c r="G611" s="37"/>
      <c r="H611" s="37"/>
      <c r="I611" s="37"/>
      <c r="J611" s="37"/>
      <c r="K611" s="37"/>
      <c r="L611" s="37"/>
      <c r="M611" s="37"/>
      <c r="N611" s="37"/>
    </row>
    <row r="612" spans="1:14" ht="17.25">
      <c r="A612" s="221"/>
      <c r="B612" s="236" t="s">
        <v>617</v>
      </c>
      <c r="C612" s="29" t="s">
        <v>45</v>
      </c>
      <c r="D612" s="176">
        <v>1.47</v>
      </c>
      <c r="E612" s="290">
        <v>2.3</v>
      </c>
      <c r="F612" s="284">
        <f t="shared" si="6"/>
        <v>3.7699999999999996</v>
      </c>
      <c r="G612" s="37"/>
      <c r="H612" s="37"/>
      <c r="I612" s="37"/>
      <c r="J612" s="37"/>
      <c r="K612" s="37"/>
      <c r="L612" s="37"/>
      <c r="M612" s="37"/>
      <c r="N612" s="37"/>
    </row>
    <row r="613" spans="1:14" ht="30">
      <c r="A613" s="221"/>
      <c r="B613" s="230" t="s">
        <v>618</v>
      </c>
      <c r="C613" s="29" t="s">
        <v>45</v>
      </c>
      <c r="D613" s="176">
        <v>1.47</v>
      </c>
      <c r="E613" s="290">
        <v>2.2</v>
      </c>
      <c r="F613" s="284">
        <f t="shared" si="6"/>
        <v>3.67</v>
      </c>
      <c r="G613" s="37"/>
      <c r="H613" s="37"/>
      <c r="I613" s="37"/>
      <c r="J613" s="37"/>
      <c r="K613" s="37"/>
      <c r="L613" s="37"/>
      <c r="M613" s="37"/>
      <c r="N613" s="37"/>
    </row>
    <row r="614" spans="1:14" ht="30">
      <c r="A614" s="221"/>
      <c r="B614" s="237" t="s">
        <v>619</v>
      </c>
      <c r="C614" s="29" t="s">
        <v>45</v>
      </c>
      <c r="D614" s="176">
        <v>1.47</v>
      </c>
      <c r="E614" s="290">
        <v>2.6</v>
      </c>
      <c r="F614" s="284">
        <f t="shared" si="6"/>
        <v>4.07</v>
      </c>
      <c r="G614" s="37"/>
      <c r="H614" s="37"/>
      <c r="I614" s="37"/>
      <c r="J614" s="37"/>
      <c r="K614" s="37"/>
      <c r="L614" s="37"/>
      <c r="M614" s="37"/>
      <c r="N614" s="37"/>
    </row>
    <row r="615" spans="1:14" ht="17.25">
      <c r="A615" s="221"/>
      <c r="B615" s="230" t="s">
        <v>620</v>
      </c>
      <c r="C615" s="29" t="s">
        <v>45</v>
      </c>
      <c r="D615" s="176">
        <v>1.47</v>
      </c>
      <c r="E615" s="290">
        <v>15</v>
      </c>
      <c r="F615" s="284">
        <f t="shared" si="6"/>
        <v>16.47</v>
      </c>
      <c r="G615" s="37"/>
      <c r="H615" s="37"/>
      <c r="I615" s="37"/>
      <c r="J615" s="37"/>
      <c r="K615" s="37"/>
      <c r="L615" s="37"/>
      <c r="M615" s="37"/>
      <c r="N615" s="37"/>
    </row>
    <row r="616" spans="1:14" ht="17.25">
      <c r="A616" s="221"/>
      <c r="B616" s="236" t="s">
        <v>554</v>
      </c>
      <c r="C616" s="29" t="s">
        <v>45</v>
      </c>
      <c r="D616" s="176">
        <v>1.47</v>
      </c>
      <c r="E616" s="290">
        <v>5.47</v>
      </c>
      <c r="F616" s="284">
        <f t="shared" si="6"/>
        <v>6.9399999999999995</v>
      </c>
      <c r="G616" s="37"/>
      <c r="H616" s="37"/>
      <c r="I616" s="37"/>
      <c r="J616" s="37"/>
      <c r="K616" s="37"/>
      <c r="L616" s="37"/>
      <c r="M616" s="37"/>
      <c r="N616" s="37"/>
    </row>
    <row r="617" spans="1:14" ht="17.25">
      <c r="A617" s="221"/>
      <c r="B617" s="236" t="s">
        <v>555</v>
      </c>
      <c r="C617" s="29" t="s">
        <v>45</v>
      </c>
      <c r="D617" s="176">
        <v>1.47</v>
      </c>
      <c r="E617" s="290">
        <v>4.19</v>
      </c>
      <c r="F617" s="284">
        <f t="shared" si="6"/>
        <v>5.66</v>
      </c>
      <c r="G617" s="37"/>
      <c r="H617" s="37"/>
      <c r="I617" s="37"/>
      <c r="J617" s="37"/>
      <c r="K617" s="37"/>
      <c r="L617" s="37"/>
      <c r="M617" s="37"/>
      <c r="N617" s="37"/>
    </row>
    <row r="618" spans="1:14" ht="17.25">
      <c r="A618" s="221"/>
      <c r="B618" s="236" t="s">
        <v>556</v>
      </c>
      <c r="C618" s="29" t="s">
        <v>45</v>
      </c>
      <c r="D618" s="176">
        <v>1.47</v>
      </c>
      <c r="E618" s="290">
        <v>30.21</v>
      </c>
      <c r="F618" s="284">
        <f t="shared" si="6"/>
        <v>31.68</v>
      </c>
      <c r="G618" s="37"/>
      <c r="H618" s="37"/>
      <c r="I618" s="37"/>
      <c r="J618" s="37"/>
      <c r="K618" s="37"/>
      <c r="L618" s="37"/>
      <c r="M618" s="37"/>
      <c r="N618" s="37"/>
    </row>
    <row r="619" spans="1:14" ht="17.25">
      <c r="A619" s="221"/>
      <c r="B619" s="237" t="s">
        <v>557</v>
      </c>
      <c r="C619" s="29" t="s">
        <v>45</v>
      </c>
      <c r="D619" s="176">
        <v>1.47</v>
      </c>
      <c r="E619" s="290">
        <v>7.61</v>
      </c>
      <c r="F619" s="284">
        <f t="shared" si="6"/>
        <v>9.08</v>
      </c>
      <c r="G619" s="37"/>
      <c r="H619" s="37"/>
      <c r="I619" s="37"/>
      <c r="J619" s="37"/>
      <c r="K619" s="37"/>
      <c r="L619" s="37"/>
      <c r="M619" s="37"/>
      <c r="N619" s="37"/>
    </row>
    <row r="620" spans="1:14" ht="17.25">
      <c r="A620" s="221"/>
      <c r="B620" s="236" t="s">
        <v>558</v>
      </c>
      <c r="C620" s="29" t="s">
        <v>45</v>
      </c>
      <c r="D620" s="176">
        <v>1.47</v>
      </c>
      <c r="E620" s="290">
        <v>9.45</v>
      </c>
      <c r="F620" s="284">
        <f t="shared" si="6"/>
        <v>10.92</v>
      </c>
      <c r="G620" s="37"/>
      <c r="H620" s="37"/>
      <c r="I620" s="37"/>
      <c r="J620" s="37"/>
      <c r="K620" s="37"/>
      <c r="L620" s="37"/>
      <c r="M620" s="37"/>
      <c r="N620" s="37"/>
    </row>
    <row r="621" spans="1:14" ht="17.25">
      <c r="A621" s="221"/>
      <c r="B621" s="236" t="s">
        <v>559</v>
      </c>
      <c r="C621" s="29" t="s">
        <v>45</v>
      </c>
      <c r="D621" s="176">
        <v>1.47</v>
      </c>
      <c r="E621" s="290">
        <v>6.27</v>
      </c>
      <c r="F621" s="284">
        <f t="shared" si="6"/>
        <v>7.739999999999999</v>
      </c>
      <c r="G621" s="37"/>
      <c r="H621" s="37"/>
      <c r="I621" s="37"/>
      <c r="J621" s="37"/>
      <c r="K621" s="37"/>
      <c r="L621" s="37"/>
      <c r="M621" s="37"/>
      <c r="N621" s="37"/>
    </row>
    <row r="622" spans="1:14" ht="30">
      <c r="A622" s="221"/>
      <c r="B622" s="237" t="s">
        <v>560</v>
      </c>
      <c r="C622" s="29" t="s">
        <v>45</v>
      </c>
      <c r="D622" s="176">
        <v>1.47</v>
      </c>
      <c r="E622" s="290">
        <v>5.8</v>
      </c>
      <c r="F622" s="284">
        <f t="shared" si="6"/>
        <v>7.27</v>
      </c>
      <c r="G622" s="37"/>
      <c r="H622" s="37"/>
      <c r="I622" s="37"/>
      <c r="J622" s="37"/>
      <c r="K622" s="37"/>
      <c r="L622" s="37"/>
      <c r="M622" s="37"/>
      <c r="N622" s="37"/>
    </row>
    <row r="623" spans="1:14" ht="17.25">
      <c r="A623" s="221"/>
      <c r="B623" s="41" t="s">
        <v>561</v>
      </c>
      <c r="C623" s="29" t="s">
        <v>45</v>
      </c>
      <c r="D623" s="176">
        <v>1.47</v>
      </c>
      <c r="E623" s="290">
        <v>9.12</v>
      </c>
      <c r="F623" s="284">
        <f t="shared" si="6"/>
        <v>10.59</v>
      </c>
      <c r="G623" s="37"/>
      <c r="H623" s="37"/>
      <c r="I623" s="37"/>
      <c r="J623" s="37"/>
      <c r="K623" s="37"/>
      <c r="L623" s="37"/>
      <c r="M623" s="37"/>
      <c r="N623" s="37"/>
    </row>
    <row r="624" spans="1:14" ht="45">
      <c r="A624" s="231" t="s">
        <v>607</v>
      </c>
      <c r="B624" s="232" t="s">
        <v>608</v>
      </c>
      <c r="C624" s="29"/>
      <c r="D624" s="176"/>
      <c r="E624" s="290"/>
      <c r="F624" s="284"/>
      <c r="G624" s="37"/>
      <c r="H624" s="37"/>
      <c r="I624" s="37"/>
      <c r="J624" s="37"/>
      <c r="K624" s="37"/>
      <c r="L624" s="37"/>
      <c r="M624" s="37"/>
      <c r="N624" s="37"/>
    </row>
    <row r="625" spans="1:14" ht="17.25">
      <c r="A625" s="229"/>
      <c r="B625" s="233" t="s">
        <v>151</v>
      </c>
      <c r="C625" s="29" t="s">
        <v>45</v>
      </c>
      <c r="D625" s="176">
        <v>4.74</v>
      </c>
      <c r="E625" s="290">
        <v>2.08</v>
      </c>
      <c r="F625" s="284">
        <f>D625+E625</f>
        <v>6.82</v>
      </c>
      <c r="G625" s="37"/>
      <c r="H625" s="37"/>
      <c r="I625" s="37"/>
      <c r="J625" s="37"/>
      <c r="K625" s="37"/>
      <c r="L625" s="37"/>
      <c r="M625" s="37"/>
      <c r="N625" s="37"/>
    </row>
    <row r="626" spans="1:14" ht="45">
      <c r="A626" s="231" t="s">
        <v>607</v>
      </c>
      <c r="B626" s="232" t="s">
        <v>608</v>
      </c>
      <c r="C626" s="29"/>
      <c r="D626" s="176"/>
      <c r="E626" s="290"/>
      <c r="F626" s="284"/>
      <c r="G626" s="37"/>
      <c r="H626" s="37"/>
      <c r="I626" s="37"/>
      <c r="J626" s="37"/>
      <c r="K626" s="37"/>
      <c r="L626" s="37"/>
      <c r="M626" s="37"/>
      <c r="N626" s="37"/>
    </row>
    <row r="627" spans="1:14" ht="17.25">
      <c r="A627" s="229"/>
      <c r="B627" s="233" t="s">
        <v>609</v>
      </c>
      <c r="C627" s="29" t="s">
        <v>45</v>
      </c>
      <c r="D627" s="176">
        <v>2.01</v>
      </c>
      <c r="E627" s="290">
        <v>2.08</v>
      </c>
      <c r="F627" s="284">
        <f>D627+E627</f>
        <v>4.09</v>
      </c>
      <c r="G627" s="37"/>
      <c r="H627" s="37"/>
      <c r="I627" s="37"/>
      <c r="J627" s="37"/>
      <c r="K627" s="37"/>
      <c r="L627" s="37"/>
      <c r="M627" s="37"/>
      <c r="N627" s="37"/>
    </row>
    <row r="628" spans="1:14" ht="17.25">
      <c r="A628" s="238"/>
      <c r="B628" s="262" t="s">
        <v>539</v>
      </c>
      <c r="C628" s="44"/>
      <c r="D628" s="176"/>
      <c r="E628" s="290"/>
      <c r="F628" s="284"/>
      <c r="G628" s="37"/>
      <c r="H628" s="37"/>
      <c r="I628" s="37"/>
      <c r="J628" s="37"/>
      <c r="K628" s="37"/>
      <c r="L628" s="37"/>
      <c r="M628" s="37"/>
      <c r="N628" s="37"/>
    </row>
    <row r="629" spans="1:14" ht="17.25">
      <c r="A629" s="31">
        <v>1</v>
      </c>
      <c r="B629" s="33" t="s">
        <v>160</v>
      </c>
      <c r="C629" s="3"/>
      <c r="D629" s="176"/>
      <c r="E629" s="66"/>
      <c r="F629" s="66"/>
      <c r="G629" s="37"/>
      <c r="H629" s="37"/>
      <c r="I629" s="37"/>
      <c r="J629" s="37"/>
      <c r="K629" s="37"/>
      <c r="L629" s="37"/>
      <c r="M629" s="37"/>
      <c r="N629" s="37"/>
    </row>
    <row r="630" spans="1:14" ht="17.25">
      <c r="A630" s="28" t="s">
        <v>149</v>
      </c>
      <c r="B630" s="32" t="s">
        <v>161</v>
      </c>
      <c r="C630" s="2"/>
      <c r="D630" s="176"/>
      <c r="E630" s="66"/>
      <c r="F630" s="66"/>
      <c r="G630" s="37"/>
      <c r="H630" s="37"/>
      <c r="I630" s="37"/>
      <c r="J630" s="37"/>
      <c r="K630" s="37"/>
      <c r="L630" s="37"/>
      <c r="M630" s="37"/>
      <c r="N630" s="37"/>
    </row>
    <row r="631" spans="1:14" ht="17.25">
      <c r="A631" s="29" t="s">
        <v>24</v>
      </c>
      <c r="B631" s="30" t="s">
        <v>162</v>
      </c>
      <c r="C631" s="29" t="s">
        <v>163</v>
      </c>
      <c r="D631" s="176">
        <v>0.07</v>
      </c>
      <c r="E631" s="290">
        <v>0.29</v>
      </c>
      <c r="F631" s="284">
        <f>D631+E631</f>
        <v>0.36</v>
      </c>
      <c r="G631" s="37"/>
      <c r="H631" s="37"/>
      <c r="I631" s="37"/>
      <c r="J631" s="37"/>
      <c r="K631" s="37"/>
      <c r="L631" s="37"/>
      <c r="M631" s="37"/>
      <c r="N631" s="37"/>
    </row>
    <row r="632" spans="1:14" ht="17.25">
      <c r="A632" s="216" t="s">
        <v>26</v>
      </c>
      <c r="B632" s="217" t="s">
        <v>587</v>
      </c>
      <c r="C632" s="28" t="s">
        <v>152</v>
      </c>
      <c r="D632" s="176">
        <v>0.57</v>
      </c>
      <c r="E632" s="290"/>
      <c r="F632" s="284">
        <v>0.57</v>
      </c>
      <c r="G632" s="37"/>
      <c r="H632" s="37"/>
      <c r="I632" s="37"/>
      <c r="J632" s="37"/>
      <c r="K632" s="37"/>
      <c r="L632" s="37"/>
      <c r="M632" s="37"/>
      <c r="N632" s="37"/>
    </row>
    <row r="633" spans="1:14" ht="17.25">
      <c r="A633" s="218" t="s">
        <v>588</v>
      </c>
      <c r="B633" s="219" t="s">
        <v>165</v>
      </c>
      <c r="C633" s="31" t="s">
        <v>153</v>
      </c>
      <c r="D633" s="176">
        <v>1.62</v>
      </c>
      <c r="E633" s="290">
        <v>1.45</v>
      </c>
      <c r="F633" s="284">
        <f>D633+E633</f>
        <v>3.0700000000000003</v>
      </c>
      <c r="G633" s="37"/>
      <c r="H633" s="37"/>
      <c r="I633" s="37"/>
      <c r="J633" s="37"/>
      <c r="K633" s="37"/>
      <c r="L633" s="37"/>
      <c r="M633" s="37"/>
      <c r="N633" s="37"/>
    </row>
    <row r="634" spans="1:14" ht="120">
      <c r="A634" s="239" t="s">
        <v>622</v>
      </c>
      <c r="B634" s="240" t="s">
        <v>623</v>
      </c>
      <c r="C634" s="44"/>
      <c r="D634" s="176"/>
      <c r="E634" s="290"/>
      <c r="F634" s="284"/>
      <c r="G634" s="37"/>
      <c r="H634" s="37"/>
      <c r="I634" s="37"/>
      <c r="J634" s="37"/>
      <c r="K634" s="37"/>
      <c r="L634" s="37"/>
      <c r="M634" s="37"/>
      <c r="N634" s="37"/>
    </row>
    <row r="635" spans="1:14" ht="45.75">
      <c r="A635" s="241" t="s">
        <v>624</v>
      </c>
      <c r="B635" s="242" t="s">
        <v>625</v>
      </c>
      <c r="C635" s="31"/>
      <c r="D635" s="176"/>
      <c r="E635" s="290"/>
      <c r="F635" s="284"/>
      <c r="G635" s="37"/>
      <c r="H635" s="37"/>
      <c r="I635" s="37"/>
      <c r="J635" s="37"/>
      <c r="K635" s="37"/>
      <c r="L635" s="37"/>
      <c r="M635" s="37"/>
      <c r="N635" s="37"/>
    </row>
    <row r="636" spans="1:14" ht="17.25">
      <c r="A636" s="243"/>
      <c r="B636" s="244" t="s">
        <v>564</v>
      </c>
      <c r="C636" s="29" t="s">
        <v>45</v>
      </c>
      <c r="D636" s="176">
        <v>12.49</v>
      </c>
      <c r="E636" s="290">
        <v>8.61</v>
      </c>
      <c r="F636" s="284">
        <f aca="true" t="shared" si="7" ref="F636:F686">D636+E636</f>
        <v>21.1</v>
      </c>
      <c r="G636" s="37"/>
      <c r="H636" s="37"/>
      <c r="I636" s="37"/>
      <c r="J636" s="37"/>
      <c r="K636" s="37"/>
      <c r="L636" s="37"/>
      <c r="M636" s="37"/>
      <c r="N636" s="37"/>
    </row>
    <row r="637" spans="1:14" ht="30">
      <c r="A637" s="245"/>
      <c r="B637" s="246" t="s">
        <v>565</v>
      </c>
      <c r="C637" s="29" t="s">
        <v>45</v>
      </c>
      <c r="D637" s="176">
        <v>12.49</v>
      </c>
      <c r="E637" s="290">
        <v>6.44</v>
      </c>
      <c r="F637" s="284">
        <f t="shared" si="7"/>
        <v>18.93</v>
      </c>
      <c r="G637" s="37"/>
      <c r="H637" s="37"/>
      <c r="I637" s="37"/>
      <c r="J637" s="37"/>
      <c r="K637" s="37"/>
      <c r="L637" s="37"/>
      <c r="M637" s="37"/>
      <c r="N637" s="37"/>
    </row>
    <row r="638" spans="1:14" ht="17.25">
      <c r="A638" s="245"/>
      <c r="B638" s="246" t="s">
        <v>566</v>
      </c>
      <c r="C638" s="29" t="s">
        <v>45</v>
      </c>
      <c r="D638" s="176">
        <v>12.49</v>
      </c>
      <c r="E638" s="290">
        <v>9.3</v>
      </c>
      <c r="F638" s="284">
        <f t="shared" si="7"/>
        <v>21.79</v>
      </c>
      <c r="G638" s="37"/>
      <c r="H638" s="37"/>
      <c r="I638" s="37"/>
      <c r="J638" s="37"/>
      <c r="K638" s="37"/>
      <c r="L638" s="37"/>
      <c r="M638" s="37"/>
      <c r="N638" s="37"/>
    </row>
    <row r="639" spans="1:14" ht="17.25">
      <c r="A639" s="245"/>
      <c r="B639" s="246" t="s">
        <v>567</v>
      </c>
      <c r="C639" s="29" t="s">
        <v>45</v>
      </c>
      <c r="D639" s="176">
        <v>12.49</v>
      </c>
      <c r="E639" s="290">
        <v>11.65</v>
      </c>
      <c r="F639" s="284">
        <f t="shared" si="7"/>
        <v>24.14</v>
      </c>
      <c r="G639" s="37"/>
      <c r="H639" s="37"/>
      <c r="I639" s="37"/>
      <c r="J639" s="37"/>
      <c r="K639" s="37"/>
      <c r="L639" s="37"/>
      <c r="M639" s="37"/>
      <c r="N639" s="37"/>
    </row>
    <row r="640" spans="1:14" ht="17.25">
      <c r="A640" s="245"/>
      <c r="B640" s="246" t="s">
        <v>568</v>
      </c>
      <c r="C640" s="29" t="s">
        <v>45</v>
      </c>
      <c r="D640" s="176">
        <v>12.49</v>
      </c>
      <c r="E640" s="290">
        <v>10.38</v>
      </c>
      <c r="F640" s="284">
        <f t="shared" si="7"/>
        <v>22.87</v>
      </c>
      <c r="G640" s="37"/>
      <c r="H640" s="37"/>
      <c r="I640" s="37"/>
      <c r="J640" s="37"/>
      <c r="K640" s="37"/>
      <c r="L640" s="37"/>
      <c r="M640" s="37"/>
      <c r="N640" s="37"/>
    </row>
    <row r="641" spans="1:14" ht="30">
      <c r="A641" s="245"/>
      <c r="B641" s="246" t="s">
        <v>626</v>
      </c>
      <c r="C641" s="29" t="s">
        <v>45</v>
      </c>
      <c r="D641" s="176">
        <v>12.49</v>
      </c>
      <c r="E641" s="290">
        <v>9.7</v>
      </c>
      <c r="F641" s="284">
        <f t="shared" si="7"/>
        <v>22.189999999999998</v>
      </c>
      <c r="G641" s="37"/>
      <c r="H641" s="37"/>
      <c r="I641" s="37"/>
      <c r="J641" s="37"/>
      <c r="K641" s="37"/>
      <c r="L641" s="37"/>
      <c r="M641" s="37"/>
      <c r="N641" s="37"/>
    </row>
    <row r="642" spans="1:14" ht="30">
      <c r="A642" s="245"/>
      <c r="B642" s="246" t="s">
        <v>627</v>
      </c>
      <c r="C642" s="29" t="s">
        <v>45</v>
      </c>
      <c r="D642" s="176">
        <v>12.49</v>
      </c>
      <c r="E642" s="290">
        <v>21.41</v>
      </c>
      <c r="F642" s="284">
        <f t="shared" si="7"/>
        <v>33.9</v>
      </c>
      <c r="G642" s="37"/>
      <c r="H642" s="37"/>
      <c r="I642" s="37"/>
      <c r="J642" s="37"/>
      <c r="K642" s="37"/>
      <c r="L642" s="37"/>
      <c r="M642" s="37"/>
      <c r="N642" s="37"/>
    </row>
    <row r="643" spans="1:14" ht="17.25">
      <c r="A643" s="245"/>
      <c r="B643" s="246" t="s">
        <v>628</v>
      </c>
      <c r="C643" s="29" t="s">
        <v>45</v>
      </c>
      <c r="D643" s="176">
        <v>12.49</v>
      </c>
      <c r="E643" s="290">
        <v>17.82</v>
      </c>
      <c r="F643" s="284">
        <f t="shared" si="7"/>
        <v>30.310000000000002</v>
      </c>
      <c r="G643" s="37"/>
      <c r="H643" s="37"/>
      <c r="I643" s="37"/>
      <c r="J643" s="37"/>
      <c r="K643" s="37"/>
      <c r="L643" s="37"/>
      <c r="M643" s="37"/>
      <c r="N643" s="37"/>
    </row>
    <row r="644" spans="1:14" ht="17.25">
      <c r="A644" s="245"/>
      <c r="B644" s="246" t="s">
        <v>629</v>
      </c>
      <c r="C644" s="29" t="s">
        <v>45</v>
      </c>
      <c r="D644" s="176">
        <v>12.49</v>
      </c>
      <c r="E644" s="290">
        <v>6.34</v>
      </c>
      <c r="F644" s="284">
        <f t="shared" si="7"/>
        <v>18.83</v>
      </c>
      <c r="G644" s="37"/>
      <c r="H644" s="37"/>
      <c r="I644" s="37"/>
      <c r="J644" s="37"/>
      <c r="K644" s="37"/>
      <c r="L644" s="37"/>
      <c r="M644" s="37"/>
      <c r="N644" s="37"/>
    </row>
    <row r="645" spans="1:14" ht="17.25">
      <c r="A645" s="245"/>
      <c r="B645" s="246" t="s">
        <v>630</v>
      </c>
      <c r="C645" s="29" t="s">
        <v>45</v>
      </c>
      <c r="D645" s="176">
        <v>12.49</v>
      </c>
      <c r="E645" s="290">
        <v>6</v>
      </c>
      <c r="F645" s="284">
        <f t="shared" si="7"/>
        <v>18.490000000000002</v>
      </c>
      <c r="G645" s="37"/>
      <c r="H645" s="37"/>
      <c r="I645" s="37"/>
      <c r="J645" s="37"/>
      <c r="K645" s="37"/>
      <c r="L645" s="37"/>
      <c r="M645" s="37"/>
      <c r="N645" s="37"/>
    </row>
    <row r="646" spans="1:14" ht="17.25">
      <c r="A646" s="245"/>
      <c r="B646" s="246" t="s">
        <v>631</v>
      </c>
      <c r="C646" s="29" t="s">
        <v>45</v>
      </c>
      <c r="D646" s="176">
        <v>12.49</v>
      </c>
      <c r="E646" s="290">
        <v>6.55</v>
      </c>
      <c r="F646" s="284">
        <f t="shared" si="7"/>
        <v>19.04</v>
      </c>
      <c r="G646" s="37"/>
      <c r="H646" s="37"/>
      <c r="I646" s="37"/>
      <c r="J646" s="37"/>
      <c r="K646" s="37"/>
      <c r="L646" s="37"/>
      <c r="M646" s="37"/>
      <c r="N646" s="37"/>
    </row>
    <row r="647" spans="1:14" ht="30">
      <c r="A647" s="245"/>
      <c r="B647" s="246" t="s">
        <v>632</v>
      </c>
      <c r="C647" s="29" t="s">
        <v>45</v>
      </c>
      <c r="D647" s="176">
        <v>12.49</v>
      </c>
      <c r="E647" s="290">
        <v>10.05</v>
      </c>
      <c r="F647" s="284">
        <f t="shared" si="7"/>
        <v>22.54</v>
      </c>
      <c r="G647" s="37"/>
      <c r="H647" s="37"/>
      <c r="I647" s="37"/>
      <c r="J647" s="37"/>
      <c r="K647" s="37"/>
      <c r="L647" s="37"/>
      <c r="M647" s="37"/>
      <c r="N647" s="37"/>
    </row>
    <row r="648" spans="1:14" ht="17.25">
      <c r="A648" s="245"/>
      <c r="B648" s="246" t="s">
        <v>633</v>
      </c>
      <c r="C648" s="29" t="s">
        <v>45</v>
      </c>
      <c r="D648" s="176">
        <v>12.49</v>
      </c>
      <c r="E648" s="290">
        <v>11.07</v>
      </c>
      <c r="F648" s="284">
        <f t="shared" si="7"/>
        <v>23.560000000000002</v>
      </c>
      <c r="G648" s="37"/>
      <c r="H648" s="37"/>
      <c r="I648" s="37"/>
      <c r="J648" s="37"/>
      <c r="K648" s="37"/>
      <c r="L648" s="37"/>
      <c r="M648" s="37"/>
      <c r="N648" s="37"/>
    </row>
    <row r="649" spans="1:14" ht="17.25">
      <c r="A649" s="245"/>
      <c r="B649" s="246" t="s">
        <v>634</v>
      </c>
      <c r="C649" s="29" t="s">
        <v>45</v>
      </c>
      <c r="D649" s="176">
        <v>12.49</v>
      </c>
      <c r="E649" s="290">
        <v>23.26</v>
      </c>
      <c r="F649" s="284">
        <f t="shared" si="7"/>
        <v>35.75</v>
      </c>
      <c r="G649" s="37"/>
      <c r="H649" s="37"/>
      <c r="I649" s="37"/>
      <c r="J649" s="37"/>
      <c r="K649" s="37"/>
      <c r="L649" s="37"/>
      <c r="M649" s="37"/>
      <c r="N649" s="37"/>
    </row>
    <row r="650" spans="1:14" ht="17.25">
      <c r="A650" s="245"/>
      <c r="B650" s="246" t="s">
        <v>635</v>
      </c>
      <c r="C650" s="29" t="s">
        <v>45</v>
      </c>
      <c r="D650" s="176">
        <v>12.49</v>
      </c>
      <c r="E650" s="290">
        <v>12.1</v>
      </c>
      <c r="F650" s="284">
        <f t="shared" si="7"/>
        <v>24.59</v>
      </c>
      <c r="G650" s="37"/>
      <c r="H650" s="37"/>
      <c r="I650" s="37"/>
      <c r="J650" s="37"/>
      <c r="K650" s="37"/>
      <c r="L650" s="37"/>
      <c r="M650" s="37"/>
      <c r="N650" s="37"/>
    </row>
    <row r="651" spans="1:14" ht="17.25">
      <c r="A651" s="247"/>
      <c r="B651" s="246" t="s">
        <v>636</v>
      </c>
      <c r="C651" s="29" t="s">
        <v>45</v>
      </c>
      <c r="D651" s="176">
        <v>12.49</v>
      </c>
      <c r="E651" s="290">
        <v>14.9</v>
      </c>
      <c r="F651" s="284">
        <f t="shared" si="7"/>
        <v>27.39</v>
      </c>
      <c r="G651" s="37"/>
      <c r="H651" s="37"/>
      <c r="I651" s="37"/>
      <c r="J651" s="37"/>
      <c r="K651" s="37"/>
      <c r="L651" s="37"/>
      <c r="M651" s="37"/>
      <c r="N651" s="37"/>
    </row>
    <row r="652" spans="1:14" ht="17.25">
      <c r="A652" s="248"/>
      <c r="B652" s="246" t="s">
        <v>637</v>
      </c>
      <c r="C652" s="29" t="s">
        <v>45</v>
      </c>
      <c r="D652" s="176">
        <v>12.49</v>
      </c>
      <c r="E652" s="290">
        <v>6.8</v>
      </c>
      <c r="F652" s="284">
        <f t="shared" si="7"/>
        <v>19.29</v>
      </c>
      <c r="G652" s="37"/>
      <c r="H652" s="37"/>
      <c r="I652" s="37"/>
      <c r="J652" s="37"/>
      <c r="K652" s="37"/>
      <c r="L652" s="37"/>
      <c r="M652" s="37"/>
      <c r="N652" s="37"/>
    </row>
    <row r="653" spans="1:14" ht="17.25">
      <c r="A653" s="249"/>
      <c r="B653" s="250" t="s">
        <v>638</v>
      </c>
      <c r="C653" s="29" t="s">
        <v>45</v>
      </c>
      <c r="D653" s="176">
        <v>12.49</v>
      </c>
      <c r="E653" s="290">
        <v>9.73</v>
      </c>
      <c r="F653" s="284">
        <f t="shared" si="7"/>
        <v>22.22</v>
      </c>
      <c r="G653" s="37"/>
      <c r="H653" s="37"/>
      <c r="I653" s="37"/>
      <c r="J653" s="37"/>
      <c r="K653" s="37"/>
      <c r="L653" s="37"/>
      <c r="M653" s="37"/>
      <c r="N653" s="37"/>
    </row>
    <row r="654" spans="1:14" ht="45.75">
      <c r="A654" s="241" t="s">
        <v>624</v>
      </c>
      <c r="B654" s="242" t="s">
        <v>639</v>
      </c>
      <c r="C654" s="29"/>
      <c r="D654" s="176"/>
      <c r="E654" s="290"/>
      <c r="F654" s="284"/>
      <c r="G654" s="37"/>
      <c r="H654" s="37"/>
      <c r="I654" s="37"/>
      <c r="J654" s="37"/>
      <c r="K654" s="37"/>
      <c r="L654" s="37"/>
      <c r="M654" s="37"/>
      <c r="N654" s="37"/>
    </row>
    <row r="655" spans="1:14" ht="17.25">
      <c r="A655" s="243"/>
      <c r="B655" s="244" t="s">
        <v>564</v>
      </c>
      <c r="C655" s="29" t="s">
        <v>45</v>
      </c>
      <c r="D655" s="176">
        <v>1.65</v>
      </c>
      <c r="E655" s="290">
        <v>8.61</v>
      </c>
      <c r="F655" s="284">
        <f t="shared" si="7"/>
        <v>10.26</v>
      </c>
      <c r="G655" s="37"/>
      <c r="H655" s="37"/>
      <c r="I655" s="37"/>
      <c r="J655" s="37"/>
      <c r="K655" s="37"/>
      <c r="L655" s="37"/>
      <c r="M655" s="37"/>
      <c r="N655" s="37"/>
    </row>
    <row r="656" spans="1:14" ht="30">
      <c r="A656" s="245"/>
      <c r="B656" s="246" t="s">
        <v>565</v>
      </c>
      <c r="C656" s="29" t="s">
        <v>45</v>
      </c>
      <c r="D656" s="176">
        <v>1.65</v>
      </c>
      <c r="E656" s="290">
        <v>6.44</v>
      </c>
      <c r="F656" s="284">
        <f t="shared" si="7"/>
        <v>8.09</v>
      </c>
      <c r="G656" s="37"/>
      <c r="H656" s="37"/>
      <c r="I656" s="37"/>
      <c r="J656" s="37"/>
      <c r="K656" s="37"/>
      <c r="L656" s="37"/>
      <c r="M656" s="37"/>
      <c r="N656" s="37"/>
    </row>
    <row r="657" spans="1:14" ht="17.25">
      <c r="A657" s="245"/>
      <c r="B657" s="246" t="s">
        <v>566</v>
      </c>
      <c r="C657" s="29" t="s">
        <v>45</v>
      </c>
      <c r="D657" s="176">
        <v>1.65</v>
      </c>
      <c r="E657" s="290">
        <v>9.3</v>
      </c>
      <c r="F657" s="284">
        <f t="shared" si="7"/>
        <v>10.950000000000001</v>
      </c>
      <c r="G657" s="37"/>
      <c r="H657" s="37"/>
      <c r="I657" s="37"/>
      <c r="J657" s="37"/>
      <c r="K657" s="37"/>
      <c r="L657" s="37"/>
      <c r="M657" s="37"/>
      <c r="N657" s="37"/>
    </row>
    <row r="658" spans="1:14" ht="17.25">
      <c r="A658" s="245"/>
      <c r="B658" s="246" t="s">
        <v>567</v>
      </c>
      <c r="C658" s="29" t="s">
        <v>45</v>
      </c>
      <c r="D658" s="176">
        <v>1.65</v>
      </c>
      <c r="E658" s="290">
        <v>11.65</v>
      </c>
      <c r="F658" s="284">
        <f t="shared" si="7"/>
        <v>13.3</v>
      </c>
      <c r="G658" s="37"/>
      <c r="H658" s="37"/>
      <c r="I658" s="37"/>
      <c r="J658" s="37"/>
      <c r="K658" s="37"/>
      <c r="L658" s="37"/>
      <c r="M658" s="37"/>
      <c r="N658" s="37"/>
    </row>
    <row r="659" spans="1:14" ht="17.25">
      <c r="A659" s="245"/>
      <c r="B659" s="246" t="s">
        <v>568</v>
      </c>
      <c r="C659" s="29" t="s">
        <v>45</v>
      </c>
      <c r="D659" s="176">
        <v>1.65</v>
      </c>
      <c r="E659" s="290">
        <v>10.38</v>
      </c>
      <c r="F659" s="284">
        <f t="shared" si="7"/>
        <v>12.030000000000001</v>
      </c>
      <c r="G659" s="37"/>
      <c r="H659" s="37"/>
      <c r="I659" s="37"/>
      <c r="J659" s="37"/>
      <c r="K659" s="37"/>
      <c r="L659" s="37"/>
      <c r="M659" s="37"/>
      <c r="N659" s="37"/>
    </row>
    <row r="660" spans="1:14" ht="30">
      <c r="A660" s="245"/>
      <c r="B660" s="246" t="s">
        <v>626</v>
      </c>
      <c r="C660" s="29" t="s">
        <v>45</v>
      </c>
      <c r="D660" s="176">
        <v>1.65</v>
      </c>
      <c r="E660" s="290">
        <v>9.7</v>
      </c>
      <c r="F660" s="284">
        <f t="shared" si="7"/>
        <v>11.35</v>
      </c>
      <c r="G660" s="37"/>
      <c r="H660" s="37"/>
      <c r="I660" s="37"/>
      <c r="J660" s="37"/>
      <c r="K660" s="37"/>
      <c r="L660" s="37"/>
      <c r="M660" s="37"/>
      <c r="N660" s="37"/>
    </row>
    <row r="661" spans="1:14" ht="30">
      <c r="A661" s="245"/>
      <c r="B661" s="246" t="s">
        <v>627</v>
      </c>
      <c r="C661" s="29" t="s">
        <v>45</v>
      </c>
      <c r="D661" s="176">
        <v>1.65</v>
      </c>
      <c r="E661" s="290">
        <v>21.41</v>
      </c>
      <c r="F661" s="284">
        <f t="shared" si="7"/>
        <v>23.06</v>
      </c>
      <c r="G661" s="37"/>
      <c r="H661" s="37"/>
      <c r="I661" s="37"/>
      <c r="J661" s="37"/>
      <c r="K661" s="37"/>
      <c r="L661" s="37"/>
      <c r="M661" s="37"/>
      <c r="N661" s="37"/>
    </row>
    <row r="662" spans="1:14" ht="17.25">
      <c r="A662" s="245"/>
      <c r="B662" s="246" t="s">
        <v>628</v>
      </c>
      <c r="C662" s="29" t="s">
        <v>45</v>
      </c>
      <c r="D662" s="176">
        <v>1.65</v>
      </c>
      <c r="E662" s="290">
        <v>17.82</v>
      </c>
      <c r="F662" s="284">
        <f t="shared" si="7"/>
        <v>19.47</v>
      </c>
      <c r="G662" s="37"/>
      <c r="H662" s="37"/>
      <c r="I662" s="37"/>
      <c r="J662" s="37"/>
      <c r="K662" s="37"/>
      <c r="L662" s="37"/>
      <c r="M662" s="37"/>
      <c r="N662" s="37"/>
    </row>
    <row r="663" spans="1:14" ht="17.25">
      <c r="A663" s="245"/>
      <c r="B663" s="246" t="s">
        <v>629</v>
      </c>
      <c r="C663" s="29" t="s">
        <v>45</v>
      </c>
      <c r="D663" s="176">
        <v>1.65</v>
      </c>
      <c r="E663" s="290">
        <v>6.34</v>
      </c>
      <c r="F663" s="284">
        <f t="shared" si="7"/>
        <v>7.99</v>
      </c>
      <c r="G663" s="37"/>
      <c r="H663" s="37"/>
      <c r="I663" s="37"/>
      <c r="J663" s="37"/>
      <c r="K663" s="37"/>
      <c r="L663" s="37"/>
      <c r="M663" s="37"/>
      <c r="N663" s="37"/>
    </row>
    <row r="664" spans="1:14" ht="17.25">
      <c r="A664" s="245"/>
      <c r="B664" s="246" t="s">
        <v>630</v>
      </c>
      <c r="C664" s="29" t="s">
        <v>45</v>
      </c>
      <c r="D664" s="176">
        <v>1.65</v>
      </c>
      <c r="E664" s="290">
        <v>6</v>
      </c>
      <c r="F664" s="284">
        <f t="shared" si="7"/>
        <v>7.65</v>
      </c>
      <c r="G664" s="37"/>
      <c r="H664" s="37"/>
      <c r="I664" s="37"/>
      <c r="J664" s="37"/>
      <c r="K664" s="37"/>
      <c r="L664" s="37"/>
      <c r="M664" s="37"/>
      <c r="N664" s="37"/>
    </row>
    <row r="665" spans="1:14" ht="17.25">
      <c r="A665" s="245"/>
      <c r="B665" s="246" t="s">
        <v>631</v>
      </c>
      <c r="C665" s="29" t="s">
        <v>45</v>
      </c>
      <c r="D665" s="176">
        <v>1.65</v>
      </c>
      <c r="E665" s="290">
        <v>6.55</v>
      </c>
      <c r="F665" s="284">
        <f t="shared" si="7"/>
        <v>8.2</v>
      </c>
      <c r="G665" s="37"/>
      <c r="H665" s="37"/>
      <c r="I665" s="37"/>
      <c r="J665" s="37"/>
      <c r="K665" s="37"/>
      <c r="L665" s="37"/>
      <c r="M665" s="37"/>
      <c r="N665" s="37"/>
    </row>
    <row r="666" spans="1:14" ht="30">
      <c r="A666" s="245"/>
      <c r="B666" s="246" t="s">
        <v>632</v>
      </c>
      <c r="C666" s="29" t="s">
        <v>45</v>
      </c>
      <c r="D666" s="176">
        <v>1.65</v>
      </c>
      <c r="E666" s="290">
        <v>10.05</v>
      </c>
      <c r="F666" s="284">
        <f t="shared" si="7"/>
        <v>11.700000000000001</v>
      </c>
      <c r="G666" s="37"/>
      <c r="H666" s="37"/>
      <c r="I666" s="37"/>
      <c r="J666" s="37"/>
      <c r="K666" s="37"/>
      <c r="L666" s="37"/>
      <c r="M666" s="37"/>
      <c r="N666" s="37"/>
    </row>
    <row r="667" spans="1:14" ht="17.25">
      <c r="A667" s="245"/>
      <c r="B667" s="246" t="s">
        <v>633</v>
      </c>
      <c r="C667" s="29" t="s">
        <v>45</v>
      </c>
      <c r="D667" s="176">
        <v>1.65</v>
      </c>
      <c r="E667" s="290">
        <v>11.07</v>
      </c>
      <c r="F667" s="284">
        <f t="shared" si="7"/>
        <v>12.72</v>
      </c>
      <c r="G667" s="37"/>
      <c r="H667" s="37"/>
      <c r="I667" s="37"/>
      <c r="J667" s="37"/>
      <c r="K667" s="37"/>
      <c r="L667" s="37"/>
      <c r="M667" s="37"/>
      <c r="N667" s="37"/>
    </row>
    <row r="668" spans="1:14" ht="17.25">
      <c r="A668" s="245"/>
      <c r="B668" s="246" t="s">
        <v>634</v>
      </c>
      <c r="C668" s="29" t="s">
        <v>45</v>
      </c>
      <c r="D668" s="176">
        <v>1.65</v>
      </c>
      <c r="E668" s="290">
        <v>23.26</v>
      </c>
      <c r="F668" s="284">
        <f t="shared" si="7"/>
        <v>24.91</v>
      </c>
      <c r="G668" s="37"/>
      <c r="H668" s="37"/>
      <c r="I668" s="37"/>
      <c r="J668" s="37"/>
      <c r="K668" s="37"/>
      <c r="L668" s="37"/>
      <c r="M668" s="37"/>
      <c r="N668" s="37"/>
    </row>
    <row r="669" spans="1:14" ht="17.25">
      <c r="A669" s="245"/>
      <c r="B669" s="246" t="s">
        <v>635</v>
      </c>
      <c r="C669" s="29" t="s">
        <v>45</v>
      </c>
      <c r="D669" s="176">
        <v>1.65</v>
      </c>
      <c r="E669" s="290">
        <v>12.1</v>
      </c>
      <c r="F669" s="284">
        <f t="shared" si="7"/>
        <v>13.75</v>
      </c>
      <c r="G669" s="37"/>
      <c r="H669" s="37"/>
      <c r="I669" s="37"/>
      <c r="J669" s="37"/>
      <c r="K669" s="37"/>
      <c r="L669" s="37"/>
      <c r="M669" s="37"/>
      <c r="N669" s="37"/>
    </row>
    <row r="670" spans="1:14" ht="17.25">
      <c r="A670" s="247"/>
      <c r="B670" s="246" t="s">
        <v>636</v>
      </c>
      <c r="C670" s="29" t="s">
        <v>45</v>
      </c>
      <c r="D670" s="176">
        <v>1.65</v>
      </c>
      <c r="E670" s="290">
        <v>14.9</v>
      </c>
      <c r="F670" s="284">
        <f t="shared" si="7"/>
        <v>16.55</v>
      </c>
      <c r="G670" s="37"/>
      <c r="H670" s="37"/>
      <c r="I670" s="37"/>
      <c r="J670" s="37"/>
      <c r="K670" s="37"/>
      <c r="L670" s="37"/>
      <c r="M670" s="37"/>
      <c r="N670" s="37"/>
    </row>
    <row r="671" spans="1:14" ht="17.25">
      <c r="A671" s="248"/>
      <c r="B671" s="246" t="s">
        <v>637</v>
      </c>
      <c r="C671" s="29" t="s">
        <v>45</v>
      </c>
      <c r="D671" s="176">
        <v>1.65</v>
      </c>
      <c r="E671" s="290">
        <v>6.8</v>
      </c>
      <c r="F671" s="284">
        <f t="shared" si="7"/>
        <v>8.45</v>
      </c>
      <c r="G671" s="37"/>
      <c r="H671" s="37"/>
      <c r="I671" s="37"/>
      <c r="J671" s="37"/>
      <c r="K671" s="37"/>
      <c r="L671" s="37"/>
      <c r="M671" s="37"/>
      <c r="N671" s="37"/>
    </row>
    <row r="672" spans="1:14" ht="17.25">
      <c r="A672" s="249"/>
      <c r="B672" s="250" t="s">
        <v>638</v>
      </c>
      <c r="C672" s="29" t="s">
        <v>45</v>
      </c>
      <c r="D672" s="176">
        <v>1.65</v>
      </c>
      <c r="E672" s="290">
        <v>9.73</v>
      </c>
      <c r="F672" s="284">
        <f t="shared" si="7"/>
        <v>11.38</v>
      </c>
      <c r="G672" s="37"/>
      <c r="H672" s="37"/>
      <c r="I672" s="37"/>
      <c r="J672" s="37"/>
      <c r="K672" s="37"/>
      <c r="L672" s="37"/>
      <c r="M672" s="37"/>
      <c r="N672" s="37"/>
    </row>
    <row r="673" spans="1:14" ht="108.75">
      <c r="A673" s="234" t="s">
        <v>240</v>
      </c>
      <c r="B673" s="251" t="s">
        <v>640</v>
      </c>
      <c r="C673" s="29"/>
      <c r="D673" s="176"/>
      <c r="E673" s="290"/>
      <c r="F673" s="284"/>
      <c r="G673" s="37"/>
      <c r="H673" s="37"/>
      <c r="I673" s="37"/>
      <c r="J673" s="37"/>
      <c r="K673" s="37"/>
      <c r="L673" s="37"/>
      <c r="M673" s="37"/>
      <c r="N673" s="37"/>
    </row>
    <row r="674" spans="1:14" ht="17.25">
      <c r="A674" s="252" t="s">
        <v>641</v>
      </c>
      <c r="B674" s="253" t="s">
        <v>642</v>
      </c>
      <c r="C674" s="29" t="s">
        <v>45</v>
      </c>
      <c r="D674" s="176"/>
      <c r="E674" s="290"/>
      <c r="F674" s="284"/>
      <c r="G674" s="37"/>
      <c r="H674" s="37"/>
      <c r="I674" s="37"/>
      <c r="J674" s="37"/>
      <c r="K674" s="37"/>
      <c r="L674" s="37"/>
      <c r="M674" s="37"/>
      <c r="N674" s="37"/>
    </row>
    <row r="675" spans="1:14" ht="17.25">
      <c r="A675" s="254"/>
      <c r="B675" s="255" t="s">
        <v>643</v>
      </c>
      <c r="C675" s="29" t="s">
        <v>45</v>
      </c>
      <c r="D675" s="176">
        <v>11.22</v>
      </c>
      <c r="E675" s="290">
        <v>135.78</v>
      </c>
      <c r="F675" s="284">
        <f t="shared" si="7"/>
        <v>147</v>
      </c>
      <c r="G675" s="37"/>
      <c r="H675" s="37"/>
      <c r="I675" s="37"/>
      <c r="J675" s="37"/>
      <c r="K675" s="37"/>
      <c r="L675" s="37"/>
      <c r="M675" s="37"/>
      <c r="N675" s="37"/>
    </row>
    <row r="676" spans="1:14" ht="17.25">
      <c r="A676" s="248"/>
      <c r="B676" s="256" t="s">
        <v>644</v>
      </c>
      <c r="C676" s="29" t="s">
        <v>45</v>
      </c>
      <c r="D676" s="176">
        <v>11.22</v>
      </c>
      <c r="E676" s="290">
        <v>114.95</v>
      </c>
      <c r="F676" s="284">
        <f t="shared" si="7"/>
        <v>126.17</v>
      </c>
      <c r="G676" s="37"/>
      <c r="H676" s="37"/>
      <c r="I676" s="37"/>
      <c r="J676" s="37"/>
      <c r="K676" s="37"/>
      <c r="L676" s="37"/>
      <c r="M676" s="37"/>
      <c r="N676" s="37"/>
    </row>
    <row r="677" spans="1:14" ht="17.25">
      <c r="A677" s="249"/>
      <c r="B677" s="257" t="s">
        <v>645</v>
      </c>
      <c r="C677" s="29" t="s">
        <v>45</v>
      </c>
      <c r="D677" s="176">
        <v>11.22</v>
      </c>
      <c r="E677" s="290">
        <v>148.28</v>
      </c>
      <c r="F677" s="284">
        <f t="shared" si="7"/>
        <v>159.5</v>
      </c>
      <c r="G677" s="37"/>
      <c r="H677" s="37"/>
      <c r="I677" s="37"/>
      <c r="J677" s="37"/>
      <c r="K677" s="37"/>
      <c r="L677" s="37"/>
      <c r="M677" s="37"/>
      <c r="N677" s="37"/>
    </row>
    <row r="678" spans="1:14" ht="108.75">
      <c r="A678" s="234" t="s">
        <v>240</v>
      </c>
      <c r="B678" s="251" t="s">
        <v>646</v>
      </c>
      <c r="C678" s="29"/>
      <c r="D678" s="176"/>
      <c r="E678" s="290"/>
      <c r="F678" s="284"/>
      <c r="G678" s="37"/>
      <c r="H678" s="37"/>
      <c r="I678" s="37"/>
      <c r="J678" s="37"/>
      <c r="K678" s="37"/>
      <c r="L678" s="37"/>
      <c r="M678" s="37"/>
      <c r="N678" s="37"/>
    </row>
    <row r="679" spans="1:14" ht="17.25">
      <c r="A679" s="252" t="s">
        <v>641</v>
      </c>
      <c r="B679" s="253" t="s">
        <v>642</v>
      </c>
      <c r="C679" s="29" t="s">
        <v>45</v>
      </c>
      <c r="D679" s="176"/>
      <c r="E679" s="290"/>
      <c r="F679" s="284"/>
      <c r="G679" s="37"/>
      <c r="H679" s="37"/>
      <c r="I679" s="37"/>
      <c r="J679" s="37"/>
      <c r="K679" s="37"/>
      <c r="L679" s="37"/>
      <c r="M679" s="37"/>
      <c r="N679" s="37"/>
    </row>
    <row r="680" spans="1:14" ht="17.25">
      <c r="A680" s="254"/>
      <c r="B680" s="255" t="s">
        <v>643</v>
      </c>
      <c r="C680" s="29" t="s">
        <v>45</v>
      </c>
      <c r="D680" s="176">
        <v>5.24</v>
      </c>
      <c r="E680" s="290">
        <v>27.45</v>
      </c>
      <c r="F680" s="284">
        <f t="shared" si="7"/>
        <v>32.69</v>
      </c>
      <c r="G680" s="37"/>
      <c r="H680" s="37"/>
      <c r="I680" s="37"/>
      <c r="J680" s="37"/>
      <c r="K680" s="37"/>
      <c r="L680" s="37"/>
      <c r="M680" s="37"/>
      <c r="N680" s="37"/>
    </row>
    <row r="681" spans="1:14" ht="17.25">
      <c r="A681" s="248"/>
      <c r="B681" s="256" t="s">
        <v>644</v>
      </c>
      <c r="C681" s="29" t="s">
        <v>45</v>
      </c>
      <c r="D681" s="176">
        <v>5.24</v>
      </c>
      <c r="E681" s="290">
        <v>23.28</v>
      </c>
      <c r="F681" s="284">
        <f t="shared" si="7"/>
        <v>28.520000000000003</v>
      </c>
      <c r="G681" s="37"/>
      <c r="H681" s="37"/>
      <c r="I681" s="37"/>
      <c r="J681" s="37"/>
      <c r="K681" s="37"/>
      <c r="L681" s="37"/>
      <c r="M681" s="37"/>
      <c r="N681" s="37"/>
    </row>
    <row r="682" spans="1:14" ht="17.25">
      <c r="A682" s="249"/>
      <c r="B682" s="257" t="s">
        <v>645</v>
      </c>
      <c r="C682" s="29" t="s">
        <v>45</v>
      </c>
      <c r="D682" s="176">
        <v>5.24</v>
      </c>
      <c r="E682" s="290">
        <v>29.96</v>
      </c>
      <c r="F682" s="284">
        <f t="shared" si="7"/>
        <v>35.2</v>
      </c>
      <c r="G682" s="37"/>
      <c r="H682" s="37"/>
      <c r="I682" s="37"/>
      <c r="J682" s="37"/>
      <c r="K682" s="37"/>
      <c r="L682" s="37"/>
      <c r="M682" s="37"/>
      <c r="N682" s="37"/>
    </row>
    <row r="683" spans="1:14" ht="62.25">
      <c r="A683" s="258" t="s">
        <v>647</v>
      </c>
      <c r="B683" s="259" t="s">
        <v>648</v>
      </c>
      <c r="C683" s="29"/>
      <c r="D683" s="176"/>
      <c r="E683" s="290"/>
      <c r="F683" s="284"/>
      <c r="G683" s="37"/>
      <c r="H683" s="37"/>
      <c r="I683" s="37"/>
      <c r="J683" s="37"/>
      <c r="K683" s="37"/>
      <c r="L683" s="37"/>
      <c r="M683" s="37"/>
      <c r="N683" s="37"/>
    </row>
    <row r="684" spans="1:14" ht="17.25">
      <c r="A684" s="260" t="s">
        <v>649</v>
      </c>
      <c r="B684" s="261" t="s">
        <v>650</v>
      </c>
      <c r="C684" s="29" t="s">
        <v>45</v>
      </c>
      <c r="D684" s="176">
        <v>9.96</v>
      </c>
      <c r="E684" s="290">
        <v>4.89</v>
      </c>
      <c r="F684" s="284">
        <f t="shared" si="7"/>
        <v>14.850000000000001</v>
      </c>
      <c r="G684" s="37"/>
      <c r="H684" s="37"/>
      <c r="I684" s="37"/>
      <c r="J684" s="37"/>
      <c r="K684" s="37"/>
      <c r="L684" s="37"/>
      <c r="M684" s="37"/>
      <c r="N684" s="37"/>
    </row>
    <row r="685" spans="1:14" ht="62.25">
      <c r="A685" s="258" t="s">
        <v>647</v>
      </c>
      <c r="B685" s="259" t="s">
        <v>651</v>
      </c>
      <c r="C685" s="28" t="s">
        <v>45</v>
      </c>
      <c r="D685" s="176"/>
      <c r="E685" s="290"/>
      <c r="F685" s="284"/>
      <c r="G685" s="37"/>
      <c r="H685" s="37"/>
      <c r="I685" s="37"/>
      <c r="J685" s="37"/>
      <c r="K685" s="37"/>
      <c r="L685" s="37"/>
      <c r="M685" s="37"/>
      <c r="N685" s="37"/>
    </row>
    <row r="686" spans="1:14" ht="17.25">
      <c r="A686" s="260" t="s">
        <v>649</v>
      </c>
      <c r="B686" s="261" t="s">
        <v>650</v>
      </c>
      <c r="C686" s="31" t="s">
        <v>45</v>
      </c>
      <c r="D686" s="176">
        <v>5.83</v>
      </c>
      <c r="E686" s="290">
        <v>4.89</v>
      </c>
      <c r="F686" s="284">
        <f t="shared" si="7"/>
        <v>10.719999999999999</v>
      </c>
      <c r="G686" s="37"/>
      <c r="H686" s="37"/>
      <c r="I686" s="37"/>
      <c r="J686" s="37"/>
      <c r="K686" s="37"/>
      <c r="L686" s="37"/>
      <c r="M686" s="37"/>
      <c r="N686" s="37"/>
    </row>
    <row r="687" spans="1:6" ht="17.25">
      <c r="A687" s="34"/>
      <c r="B687" s="361" t="s">
        <v>711</v>
      </c>
      <c r="C687" s="34"/>
      <c r="D687" s="362">
        <f>D688+D689+D690</f>
        <v>167.88</v>
      </c>
      <c r="E687" s="362">
        <f>E688+E689+E690</f>
        <v>4.46</v>
      </c>
      <c r="F687" s="362">
        <f>D687+E687</f>
        <v>172.34</v>
      </c>
    </row>
    <row r="688" spans="1:6" ht="54">
      <c r="A688" s="363" t="s">
        <v>712</v>
      </c>
      <c r="B688" s="364" t="s">
        <v>713</v>
      </c>
      <c r="C688" s="365" t="s">
        <v>45</v>
      </c>
      <c r="D688" s="366">
        <v>88.89</v>
      </c>
      <c r="E688" s="366">
        <v>2.23</v>
      </c>
      <c r="F688" s="362">
        <f aca="true" t="shared" si="8" ref="F688:F729">D688+E688</f>
        <v>91.12</v>
      </c>
    </row>
    <row r="689" spans="1:6" ht="54">
      <c r="A689" s="367" t="s">
        <v>714</v>
      </c>
      <c r="B689" s="368" t="s">
        <v>715</v>
      </c>
      <c r="C689" s="365" t="s">
        <v>45</v>
      </c>
      <c r="D689" s="366">
        <v>59.31</v>
      </c>
      <c r="E689" s="366">
        <v>2.23</v>
      </c>
      <c r="F689" s="362">
        <f t="shared" si="8"/>
        <v>61.54</v>
      </c>
    </row>
    <row r="690" spans="1:6" ht="36">
      <c r="A690" s="367" t="s">
        <v>716</v>
      </c>
      <c r="B690" s="369" t="s">
        <v>717</v>
      </c>
      <c r="C690" s="365" t="s">
        <v>45</v>
      </c>
      <c r="D690" s="366">
        <v>19.68</v>
      </c>
      <c r="E690" s="366"/>
      <c r="F690" s="362">
        <f t="shared" si="8"/>
        <v>19.68</v>
      </c>
    </row>
    <row r="691" spans="1:6" ht="34.5">
      <c r="A691" s="34"/>
      <c r="B691" s="361" t="s">
        <v>718</v>
      </c>
      <c r="C691" s="34"/>
      <c r="D691" s="362">
        <f>D692+D693+D694+D695</f>
        <v>256.77</v>
      </c>
      <c r="E691" s="362">
        <f>E692+E693+E694+E695</f>
        <v>6.6899999999999995</v>
      </c>
      <c r="F691" s="362">
        <f t="shared" si="8"/>
        <v>263.46</v>
      </c>
    </row>
    <row r="692" spans="1:6" ht="54">
      <c r="A692" s="367" t="s">
        <v>712</v>
      </c>
      <c r="B692" s="364" t="s">
        <v>713</v>
      </c>
      <c r="C692" s="365" t="s">
        <v>45</v>
      </c>
      <c r="D692" s="366">
        <f>D688</f>
        <v>88.89</v>
      </c>
      <c r="E692" s="366">
        <v>2.23</v>
      </c>
      <c r="F692" s="362">
        <f t="shared" si="8"/>
        <v>91.12</v>
      </c>
    </row>
    <row r="693" spans="1:6" ht="54">
      <c r="A693" s="367" t="s">
        <v>714</v>
      </c>
      <c r="B693" s="368" t="s">
        <v>715</v>
      </c>
      <c r="C693" s="365" t="s">
        <v>45</v>
      </c>
      <c r="D693" s="366">
        <f>D689</f>
        <v>59.31</v>
      </c>
      <c r="E693" s="366">
        <v>2.23</v>
      </c>
      <c r="F693" s="362">
        <f t="shared" si="8"/>
        <v>61.54</v>
      </c>
    </row>
    <row r="694" spans="1:6" ht="36">
      <c r="A694" s="367" t="s">
        <v>716</v>
      </c>
      <c r="B694" s="369" t="s">
        <v>717</v>
      </c>
      <c r="C694" s="365" t="s">
        <v>45</v>
      </c>
      <c r="D694" s="366">
        <f>D690</f>
        <v>19.68</v>
      </c>
      <c r="E694" s="366"/>
      <c r="F694" s="362">
        <f t="shared" si="8"/>
        <v>19.68</v>
      </c>
    </row>
    <row r="695" spans="1:6" ht="18">
      <c r="A695" s="367" t="s">
        <v>719</v>
      </c>
      <c r="B695" s="364" t="s">
        <v>720</v>
      </c>
      <c r="C695" s="365" t="s">
        <v>45</v>
      </c>
      <c r="D695" s="366">
        <v>88.89</v>
      </c>
      <c r="E695" s="366">
        <v>2.23</v>
      </c>
      <c r="F695" s="362">
        <f t="shared" si="8"/>
        <v>91.12</v>
      </c>
    </row>
    <row r="696" spans="1:6" ht="34.5">
      <c r="A696" s="34"/>
      <c r="B696" s="361" t="s">
        <v>721</v>
      </c>
      <c r="C696" s="34"/>
      <c r="D696" s="362">
        <f>D697+D698+D699</f>
        <v>204.81</v>
      </c>
      <c r="E696" s="362">
        <f>E697+E698+E699</f>
        <v>7.5</v>
      </c>
      <c r="F696" s="362">
        <f t="shared" si="8"/>
        <v>212.31</v>
      </c>
    </row>
    <row r="697" spans="1:6" ht="54">
      <c r="A697" s="367" t="s">
        <v>722</v>
      </c>
      <c r="B697" s="364" t="s">
        <v>723</v>
      </c>
      <c r="C697" s="365" t="s">
        <v>45</v>
      </c>
      <c r="D697" s="366">
        <v>111.03</v>
      </c>
      <c r="E697" s="366">
        <v>3.75</v>
      </c>
      <c r="F697" s="362">
        <f t="shared" si="8"/>
        <v>114.78</v>
      </c>
    </row>
    <row r="698" spans="1:6" ht="54">
      <c r="A698" s="367" t="s">
        <v>724</v>
      </c>
      <c r="B698" s="369" t="s">
        <v>715</v>
      </c>
      <c r="C698" s="365" t="s">
        <v>45</v>
      </c>
      <c r="D698" s="366">
        <v>74.1</v>
      </c>
      <c r="E698" s="366">
        <v>3.75</v>
      </c>
      <c r="F698" s="362">
        <f t="shared" si="8"/>
        <v>77.85</v>
      </c>
    </row>
    <row r="699" spans="1:6" ht="36">
      <c r="A699" s="367" t="s">
        <v>716</v>
      </c>
      <c r="B699" s="364" t="s">
        <v>717</v>
      </c>
      <c r="C699" s="365" t="s">
        <v>45</v>
      </c>
      <c r="D699" s="366">
        <v>19.68</v>
      </c>
      <c r="E699" s="366"/>
      <c r="F699" s="362">
        <f t="shared" si="8"/>
        <v>19.68</v>
      </c>
    </row>
    <row r="700" spans="1:6" ht="34.5">
      <c r="A700" s="34"/>
      <c r="B700" s="361" t="s">
        <v>725</v>
      </c>
      <c r="C700" s="34"/>
      <c r="D700" s="362">
        <f>D701+D702</f>
        <v>99.42</v>
      </c>
      <c r="E700" s="362">
        <f>E701+E702</f>
        <v>2.23</v>
      </c>
      <c r="F700" s="362">
        <f t="shared" si="8"/>
        <v>101.65</v>
      </c>
    </row>
    <row r="701" spans="1:6" ht="90">
      <c r="A701" s="367" t="s">
        <v>726</v>
      </c>
      <c r="B701" s="370" t="s">
        <v>727</v>
      </c>
      <c r="C701" s="365" t="s">
        <v>45</v>
      </c>
      <c r="D701" s="366">
        <v>88.89</v>
      </c>
      <c r="E701" s="366">
        <v>2.23</v>
      </c>
      <c r="F701" s="362">
        <f t="shared" si="8"/>
        <v>91.12</v>
      </c>
    </row>
    <row r="702" spans="1:6" ht="18">
      <c r="A702" s="367" t="s">
        <v>728</v>
      </c>
      <c r="B702" s="364" t="s">
        <v>729</v>
      </c>
      <c r="C702" s="365" t="s">
        <v>45</v>
      </c>
      <c r="D702" s="366">
        <v>10.53</v>
      </c>
      <c r="E702" s="366"/>
      <c r="F702" s="362">
        <f t="shared" si="8"/>
        <v>10.53</v>
      </c>
    </row>
    <row r="703" spans="1:6" ht="34.5">
      <c r="A703" s="34"/>
      <c r="B703" s="361" t="s">
        <v>730</v>
      </c>
      <c r="C703" s="34"/>
      <c r="D703" s="362">
        <f>D704+D705+D706+D707</f>
        <v>277.2</v>
      </c>
      <c r="E703" s="362">
        <f>E704+E705+E706+E707</f>
        <v>6.6899999999999995</v>
      </c>
      <c r="F703" s="362">
        <f t="shared" si="8"/>
        <v>283.89</v>
      </c>
    </row>
    <row r="704" spans="1:6" ht="90">
      <c r="A704" s="367" t="s">
        <v>726</v>
      </c>
      <c r="B704" s="370" t="s">
        <v>727</v>
      </c>
      <c r="C704" s="365" t="s">
        <v>45</v>
      </c>
      <c r="D704" s="366">
        <v>88.89</v>
      </c>
      <c r="E704" s="366">
        <v>2.23</v>
      </c>
      <c r="F704" s="362">
        <f t="shared" si="8"/>
        <v>91.12</v>
      </c>
    </row>
    <row r="705" spans="1:6" ht="72">
      <c r="A705" s="367" t="s">
        <v>731</v>
      </c>
      <c r="B705" s="364" t="s">
        <v>732</v>
      </c>
      <c r="C705" s="365" t="s">
        <v>45</v>
      </c>
      <c r="D705" s="366">
        <v>88.89</v>
      </c>
      <c r="E705" s="366">
        <v>2.23</v>
      </c>
      <c r="F705" s="362">
        <f t="shared" si="8"/>
        <v>91.12</v>
      </c>
    </row>
    <row r="706" spans="1:6" ht="18">
      <c r="A706" s="367" t="s">
        <v>719</v>
      </c>
      <c r="B706" s="364" t="s">
        <v>720</v>
      </c>
      <c r="C706" s="365" t="s">
        <v>45</v>
      </c>
      <c r="D706" s="366">
        <v>88.89</v>
      </c>
      <c r="E706" s="366">
        <v>2.23</v>
      </c>
      <c r="F706" s="362">
        <f t="shared" si="8"/>
        <v>91.12</v>
      </c>
    </row>
    <row r="707" spans="1:6" ht="18">
      <c r="A707" s="367" t="s">
        <v>728</v>
      </c>
      <c r="B707" s="364" t="s">
        <v>729</v>
      </c>
      <c r="C707" s="365" t="s">
        <v>45</v>
      </c>
      <c r="D707" s="366">
        <v>10.53</v>
      </c>
      <c r="E707" s="366"/>
      <c r="F707" s="362">
        <f t="shared" si="8"/>
        <v>10.53</v>
      </c>
    </row>
    <row r="708" spans="1:6" ht="51.75">
      <c r="A708" s="34"/>
      <c r="B708" s="361" t="s">
        <v>733</v>
      </c>
      <c r="C708" s="34"/>
      <c r="D708" s="362">
        <f>D709+D710+D711</f>
        <v>210.45000000000002</v>
      </c>
      <c r="E708" s="362">
        <f>E709+E710+E711</f>
        <v>5.98</v>
      </c>
      <c r="F708" s="362">
        <f t="shared" si="8"/>
        <v>216.43</v>
      </c>
    </row>
    <row r="709" spans="1:6" ht="90">
      <c r="A709" s="367" t="s">
        <v>734</v>
      </c>
      <c r="B709" s="370" t="s">
        <v>735</v>
      </c>
      <c r="C709" s="365" t="s">
        <v>45</v>
      </c>
      <c r="D709" s="366">
        <v>111.03</v>
      </c>
      <c r="E709" s="366">
        <v>3.75</v>
      </c>
      <c r="F709" s="362">
        <f t="shared" si="8"/>
        <v>114.78</v>
      </c>
    </row>
    <row r="710" spans="1:6" ht="72">
      <c r="A710" s="367" t="s">
        <v>731</v>
      </c>
      <c r="B710" s="364" t="s">
        <v>732</v>
      </c>
      <c r="C710" s="365" t="s">
        <v>45</v>
      </c>
      <c r="D710" s="366">
        <v>88.89</v>
      </c>
      <c r="E710" s="366">
        <v>2.23</v>
      </c>
      <c r="F710" s="362">
        <f t="shared" si="8"/>
        <v>91.12</v>
      </c>
    </row>
    <row r="711" spans="1:6" ht="18">
      <c r="A711" s="367" t="s">
        <v>728</v>
      </c>
      <c r="B711" s="364" t="s">
        <v>729</v>
      </c>
      <c r="C711" s="365" t="s">
        <v>45</v>
      </c>
      <c r="D711" s="366">
        <v>10.53</v>
      </c>
      <c r="E711" s="366"/>
      <c r="F711" s="362">
        <f t="shared" si="8"/>
        <v>10.53</v>
      </c>
    </row>
    <row r="712" spans="1:6" ht="69">
      <c r="A712" s="34"/>
      <c r="B712" s="361" t="s">
        <v>736</v>
      </c>
      <c r="C712" s="34"/>
      <c r="D712" s="362">
        <f>D713+D715+D716+D714</f>
        <v>277.2</v>
      </c>
      <c r="E712" s="362">
        <f>E713+E715+E716+E714</f>
        <v>6.6899999999999995</v>
      </c>
      <c r="F712" s="362">
        <f t="shared" si="8"/>
        <v>283.89</v>
      </c>
    </row>
    <row r="713" spans="1:6" ht="90">
      <c r="A713" s="367" t="s">
        <v>726</v>
      </c>
      <c r="B713" s="370" t="s">
        <v>727</v>
      </c>
      <c r="C713" s="365" t="s">
        <v>45</v>
      </c>
      <c r="D713" s="366">
        <v>88.89</v>
      </c>
      <c r="E713" s="366">
        <v>2.23</v>
      </c>
      <c r="F713" s="362">
        <f t="shared" si="8"/>
        <v>91.12</v>
      </c>
    </row>
    <row r="714" spans="1:6" ht="90">
      <c r="A714" s="367" t="s">
        <v>726</v>
      </c>
      <c r="B714" s="370" t="s">
        <v>727</v>
      </c>
      <c r="C714" s="365" t="s">
        <v>45</v>
      </c>
      <c r="D714" s="366">
        <v>88.89</v>
      </c>
      <c r="E714" s="366">
        <v>2.23</v>
      </c>
      <c r="F714" s="362">
        <f t="shared" si="8"/>
        <v>91.12</v>
      </c>
    </row>
    <row r="715" spans="1:6" ht="72">
      <c r="A715" s="367" t="s">
        <v>731</v>
      </c>
      <c r="B715" s="364" t="s">
        <v>732</v>
      </c>
      <c r="C715" s="365" t="s">
        <v>45</v>
      </c>
      <c r="D715" s="366">
        <v>88.89</v>
      </c>
      <c r="E715" s="366">
        <v>2.23</v>
      </c>
      <c r="F715" s="362">
        <f t="shared" si="8"/>
        <v>91.12</v>
      </c>
    </row>
    <row r="716" spans="1:6" ht="18">
      <c r="A716" s="367" t="s">
        <v>728</v>
      </c>
      <c r="B716" s="364" t="s">
        <v>729</v>
      </c>
      <c r="C716" s="365" t="s">
        <v>45</v>
      </c>
      <c r="D716" s="366">
        <v>10.53</v>
      </c>
      <c r="E716" s="366"/>
      <c r="F716" s="362">
        <f t="shared" si="8"/>
        <v>10.53</v>
      </c>
    </row>
    <row r="717" spans="1:6" ht="69">
      <c r="A717" s="34"/>
      <c r="B717" s="361" t="s">
        <v>737</v>
      </c>
      <c r="C717" s="34"/>
      <c r="D717" s="362">
        <f>D718+D719</f>
        <v>121.56</v>
      </c>
      <c r="E717" s="362">
        <f>E718+E719</f>
        <v>3.75</v>
      </c>
      <c r="F717" s="362">
        <f t="shared" si="8"/>
        <v>125.31</v>
      </c>
    </row>
    <row r="718" spans="1:6" ht="90">
      <c r="A718" s="363" t="s">
        <v>734</v>
      </c>
      <c r="B718" s="370" t="s">
        <v>735</v>
      </c>
      <c r="C718" s="365" t="s">
        <v>45</v>
      </c>
      <c r="D718" s="366">
        <v>111.03</v>
      </c>
      <c r="E718" s="366">
        <v>3.75</v>
      </c>
      <c r="F718" s="362">
        <f t="shared" si="8"/>
        <v>114.78</v>
      </c>
    </row>
    <row r="719" spans="1:6" ht="18">
      <c r="A719" s="363" t="s">
        <v>728</v>
      </c>
      <c r="B719" s="364" t="s">
        <v>729</v>
      </c>
      <c r="C719" s="365" t="s">
        <v>45</v>
      </c>
      <c r="D719" s="366">
        <v>10.53</v>
      </c>
      <c r="E719" s="366"/>
      <c r="F719" s="362">
        <f t="shared" si="8"/>
        <v>10.53</v>
      </c>
    </row>
    <row r="720" spans="1:6" ht="17.25">
      <c r="A720" s="34"/>
      <c r="B720" s="371" t="s">
        <v>738</v>
      </c>
      <c r="C720" s="34"/>
      <c r="D720" s="362">
        <f>D721+D722</f>
        <v>177.78</v>
      </c>
      <c r="E720" s="362">
        <f>E721+E722</f>
        <v>5.98</v>
      </c>
      <c r="F720" s="362">
        <f t="shared" si="8"/>
        <v>183.76</v>
      </c>
    </row>
    <row r="721" spans="1:6" ht="72">
      <c r="A721" s="34" t="s">
        <v>739</v>
      </c>
      <c r="B721" s="372" t="s">
        <v>740</v>
      </c>
      <c r="C721" s="365" t="s">
        <v>45</v>
      </c>
      <c r="D721" s="366">
        <v>88.89</v>
      </c>
      <c r="E721" s="366">
        <v>3.75</v>
      </c>
      <c r="F721" s="362">
        <f t="shared" si="8"/>
        <v>92.64</v>
      </c>
    </row>
    <row r="722" spans="1:6" ht="72">
      <c r="A722" s="21" t="s">
        <v>731</v>
      </c>
      <c r="B722" s="364" t="s">
        <v>732</v>
      </c>
      <c r="C722" s="365" t="s">
        <v>45</v>
      </c>
      <c r="D722" s="366">
        <v>88.89</v>
      </c>
      <c r="E722" s="366">
        <v>2.23</v>
      </c>
      <c r="F722" s="362">
        <f t="shared" si="8"/>
        <v>91.12</v>
      </c>
    </row>
    <row r="723" spans="1:6" ht="34.5">
      <c r="A723" s="34"/>
      <c r="B723" s="361" t="s">
        <v>741</v>
      </c>
      <c r="C723" s="34"/>
      <c r="D723" s="362">
        <f>D724+D725+D726</f>
        <v>207.51</v>
      </c>
      <c r="E723" s="362">
        <f>E724+E725+E726</f>
        <v>6.6899999999999995</v>
      </c>
      <c r="F723" s="362">
        <f t="shared" si="8"/>
        <v>214.2</v>
      </c>
    </row>
    <row r="724" spans="1:6" ht="72">
      <c r="A724" s="21" t="s">
        <v>742</v>
      </c>
      <c r="B724" s="364" t="s">
        <v>743</v>
      </c>
      <c r="C724" s="365" t="s">
        <v>45</v>
      </c>
      <c r="D724" s="366">
        <v>59.31</v>
      </c>
      <c r="E724" s="366">
        <v>2.23</v>
      </c>
      <c r="F724" s="362">
        <f t="shared" si="8"/>
        <v>61.54</v>
      </c>
    </row>
    <row r="725" spans="1:6" ht="90">
      <c r="A725" s="21" t="s">
        <v>744</v>
      </c>
      <c r="B725" s="364" t="s">
        <v>745</v>
      </c>
      <c r="C725" s="365" t="s">
        <v>45</v>
      </c>
      <c r="D725" s="366">
        <v>59.31</v>
      </c>
      <c r="E725" s="366">
        <v>2.23</v>
      </c>
      <c r="F725" s="362">
        <f t="shared" si="8"/>
        <v>61.54</v>
      </c>
    </row>
    <row r="726" spans="1:6" ht="36">
      <c r="A726" s="21" t="s">
        <v>746</v>
      </c>
      <c r="B726" s="370" t="s">
        <v>747</v>
      </c>
      <c r="C726" s="365" t="s">
        <v>45</v>
      </c>
      <c r="D726" s="366">
        <v>88.89</v>
      </c>
      <c r="E726" s="366">
        <v>2.23</v>
      </c>
      <c r="F726" s="362">
        <f t="shared" si="8"/>
        <v>91.12</v>
      </c>
    </row>
    <row r="727" spans="1:6" ht="17.25">
      <c r="A727" s="34"/>
      <c r="B727" s="361" t="s">
        <v>748</v>
      </c>
      <c r="C727" s="34"/>
      <c r="D727" s="362">
        <f>D728+D729</f>
        <v>148.2</v>
      </c>
      <c r="E727" s="362">
        <f>E728+E729</f>
        <v>4.46</v>
      </c>
      <c r="F727" s="362">
        <f t="shared" si="8"/>
        <v>152.66</v>
      </c>
    </row>
    <row r="728" spans="1:6" ht="90">
      <c r="A728" s="21" t="s">
        <v>744</v>
      </c>
      <c r="B728" s="364" t="s">
        <v>745</v>
      </c>
      <c r="C728" s="365" t="s">
        <v>45</v>
      </c>
      <c r="D728" s="366">
        <v>59.31</v>
      </c>
      <c r="E728" s="366">
        <v>2.23</v>
      </c>
      <c r="F728" s="362">
        <f t="shared" si="8"/>
        <v>61.54</v>
      </c>
    </row>
    <row r="729" spans="1:6" ht="54">
      <c r="A729" s="21" t="s">
        <v>749</v>
      </c>
      <c r="B729" s="364" t="s">
        <v>750</v>
      </c>
      <c r="C729" s="365" t="s">
        <v>45</v>
      </c>
      <c r="D729" s="373">
        <v>88.89</v>
      </c>
      <c r="E729" s="366">
        <v>2.23</v>
      </c>
      <c r="F729" s="362">
        <f t="shared" si="8"/>
        <v>91.12</v>
      </c>
    </row>
  </sheetData>
  <sheetProtection/>
  <mergeCells count="2">
    <mergeCell ref="B3:D3"/>
    <mergeCell ref="B584:B585"/>
  </mergeCells>
  <printOptions/>
  <pageMargins left="0.2755905511811024" right="0.1968503937007874" top="0.2362204724409449" bottom="0.31496062992125984" header="0.2362204724409449" footer="0.15748031496062992"/>
  <pageSetup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2019-09-09T09:24:05Z</cp:lastPrinted>
  <dcterms:created xsi:type="dcterms:W3CDTF">2014-06-26T12:55:35Z</dcterms:created>
  <dcterms:modified xsi:type="dcterms:W3CDTF">2019-09-12T12:36:17Z</dcterms:modified>
  <cp:category/>
  <cp:version/>
  <cp:contentType/>
  <cp:contentStatus/>
</cp:coreProperties>
</file>